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ergietabelle" sheetId="1" r:id="rId4"/>
    <sheet state="visible" name="Formeln Generator" sheetId="2" r:id="rId5"/>
    <sheet state="visible" name="Energy Chart" sheetId="3" r:id="rId6"/>
    <sheet state="visible" name="Generator formulas" sheetId="4" r:id="rId7"/>
  </sheets>
  <definedNames/>
  <calcPr/>
  <extLst>
    <ext uri="GoogleSheetsCustomDataVersion2">
      <go:sheetsCustomData xmlns:go="http://customooxmlschemas.google.com/" r:id="rId8" roundtripDataChecksum="xNMeMFhedRlxhB8hpjL4faqGaeaWr4KnPuNsQ2Sozt4="/>
    </ext>
  </extLst>
</workbook>
</file>

<file path=xl/sharedStrings.xml><?xml version="1.0" encoding="utf-8"?>
<sst xmlns="http://schemas.openxmlformats.org/spreadsheetml/2006/main" count="90" uniqueCount="80">
  <si>
    <t>Berechnung für Energieerzeugung und Speicherung durch Gravitation</t>
  </si>
  <si>
    <t>Erklärung: 1 Kilogramm Masse x 9,81 m/s² = 9,81 Newton</t>
  </si>
  <si>
    <t>Am Beispiel einer Windkraftanlage (abhängig vom Hersteller) mit 2 Megawatt (MW) Leistung benötigt diese 12.783 Nm. Bedeutet einen Massekraftaufwand von 1303,5 Kilogramm (kg). Bei 1 MW ergibt sich daher 651,75 kg.</t>
  </si>
  <si>
    <t>Dass heißt, die Kraft die nötig ist 1KW zu erzeugen beträgt 0,651 kg. Die Berechnungen in der Tabelle beziehen sich auf 1 Stunde (h) Laufzeit, sowohl zur Energieerzeugung als auch Speicherung!</t>
  </si>
  <si>
    <r>
      <rPr>
        <rFont val="Calibri"/>
        <b/>
        <color theme="1"/>
        <sz val="10.0"/>
      </rPr>
      <t xml:space="preserve">Ihre benötigte Energie in KW </t>
    </r>
    <r>
      <rPr>
        <rFont val="Calibri"/>
        <b/>
        <color theme="1"/>
        <sz val="8.0"/>
      </rPr>
      <t>(hier eintragen)</t>
    </r>
  </si>
  <si>
    <t>Energiespeicherung Auftriebskörper in kg / h</t>
  </si>
  <si>
    <t>Höhe /m</t>
  </si>
  <si>
    <t>KW / h</t>
  </si>
  <si>
    <t>benötigte Masse / kg</t>
  </si>
  <si>
    <t xml:space="preserve">Benötigte Energie / KW </t>
  </si>
  <si>
    <t>Schwimmkörper in kg</t>
  </si>
  <si>
    <t>Energieerzeugung Ebbe - Flut / h</t>
  </si>
  <si>
    <t>Tidenhub in cm / h</t>
  </si>
  <si>
    <t>Tiedenhub ist unterschiedlich je Standort, daher bitte nach Rechere hier den Wert eintragen - entsprechende Recherche unter unten genannten Links</t>
  </si>
  <si>
    <t>Links</t>
  </si>
  <si>
    <t>Weltweiter Tiden Chart</t>
  </si>
  <si>
    <t>Nationale Gezeiten</t>
  </si>
  <si>
    <t>Internationale Gezeiten</t>
  </si>
  <si>
    <t>Eingabefelder sind rot hinterlegt</t>
  </si>
  <si>
    <t>Urheber: Günther Bebenroth – (Patentgeschützt)</t>
  </si>
  <si>
    <r>
      <rPr>
        <rFont val="Calibri"/>
        <b/>
        <color theme="1"/>
        <sz val="14.0"/>
      </rPr>
      <t xml:space="preserve">Kraft
</t>
    </r>
    <r>
      <rPr>
        <rFont val="Calibri"/>
        <color theme="1"/>
        <sz val="10.0"/>
      </rPr>
      <t xml:space="preserve">Kraft F ist die Einwirkung auf einen Körper, die dessen Bewegungsgeschwindigkeit oder die Richtung ändert. Die Berechnung erfolgt aus Masse m und Beschleunigung a.
</t>
    </r>
    <r>
      <rPr>
        <rFont val="Calibri"/>
        <i/>
        <color theme="1"/>
        <sz val="12.0"/>
      </rPr>
      <t>F</t>
    </r>
    <r>
      <rPr>
        <rFont val="Calibri"/>
        <color theme="1"/>
        <sz val="12.0"/>
      </rPr>
      <t>=</t>
    </r>
    <r>
      <rPr>
        <rFont val="Calibri"/>
        <i/>
        <color theme="1"/>
        <sz val="12.0"/>
      </rPr>
      <t>m</t>
    </r>
    <r>
      <rPr>
        <rFont val="Calibri"/>
        <color theme="1"/>
        <sz val="12.0"/>
      </rPr>
      <t>∗</t>
    </r>
    <r>
      <rPr>
        <rFont val="Calibri"/>
        <i/>
        <color theme="1"/>
        <sz val="12.0"/>
      </rPr>
      <t>a</t>
    </r>
  </si>
  <si>
    <r>
      <rPr>
        <rFont val="Calibri"/>
        <color theme="1"/>
        <sz val="10.0"/>
      </rPr>
      <t xml:space="preserve">Für Kraft ist  die Maßeinheit Newton [N]  festgelegt, die sich auf die Masse 1kg bezieht:
</t>
    </r>
    <r>
      <rPr>
        <rFont val="Calibri"/>
        <color theme="1"/>
        <sz val="12.0"/>
      </rPr>
      <t xml:space="preserve">1 </t>
    </r>
    <r>
      <rPr>
        <rFont val="Calibri"/>
        <i/>
        <color theme="1"/>
        <sz val="12.0"/>
      </rPr>
      <t xml:space="preserve">N </t>
    </r>
    <r>
      <rPr>
        <rFont val="Calibri"/>
        <color theme="1"/>
        <sz val="12.0"/>
      </rPr>
      <t xml:space="preserve">=1 </t>
    </r>
    <r>
      <rPr>
        <rFont val="Calibri"/>
        <i/>
        <color theme="1"/>
        <sz val="12.0"/>
      </rPr>
      <t>kg</t>
    </r>
    <r>
      <rPr>
        <rFont val="Calibri"/>
        <color theme="1"/>
        <sz val="12.0"/>
      </rPr>
      <t>∗</t>
    </r>
    <r>
      <rPr>
        <rFont val="Calibri"/>
        <i/>
        <color theme="1"/>
        <sz val="12.0"/>
        <u/>
        <vertAlign val="superscript"/>
      </rPr>
      <t xml:space="preserve">m
</t>
    </r>
    <r>
      <rPr>
        <rFont val="Calibri"/>
        <i/>
        <color theme="1"/>
        <sz val="12.0"/>
        <vertAlign val="subscript"/>
      </rPr>
      <t>s</t>
    </r>
    <r>
      <rPr>
        <rFont val="Calibri"/>
        <color theme="1"/>
        <sz val="7.0"/>
      </rPr>
      <t>2</t>
    </r>
  </si>
  <si>
    <r>
      <rPr>
        <rFont val="Calibri"/>
        <color theme="1"/>
        <sz val="10.0"/>
      </rPr>
      <t>Die Beschleunigung durch das Graviatationsfeld der Erde wird auch als Fallbeschleunigung g bezeichnet. Der Wert ist abhängig von der Position abhängig. Im Durchschnitt beträgt er 9,81 m/s</t>
    </r>
    <r>
      <rPr>
        <rFont val="Calibri"/>
        <color theme="1"/>
        <sz val="10.0"/>
        <vertAlign val="superscript"/>
      </rPr>
      <t>2</t>
    </r>
    <r>
      <rPr>
        <rFont val="Calibri"/>
        <color theme="1"/>
        <sz val="10.0"/>
      </rPr>
      <t xml:space="preserve">. Die Formel ändert sich dann nur in
</t>
    </r>
    <r>
      <rPr>
        <rFont val="Calibri"/>
        <i/>
        <color theme="1"/>
        <sz val="12.0"/>
      </rPr>
      <t>F</t>
    </r>
    <r>
      <rPr>
        <rFont val="Calibri"/>
        <color theme="1"/>
        <sz val="12.0"/>
      </rPr>
      <t>=</t>
    </r>
    <r>
      <rPr>
        <rFont val="Calibri"/>
        <i/>
        <color theme="1"/>
        <sz val="12.0"/>
      </rPr>
      <t>m</t>
    </r>
    <r>
      <rPr>
        <rFont val="Calibri"/>
        <color theme="1"/>
        <sz val="12.0"/>
      </rPr>
      <t>∗</t>
    </r>
    <r>
      <rPr>
        <rFont val="Calibri"/>
        <i/>
        <color theme="1"/>
        <sz val="12.0"/>
      </rPr>
      <t>g</t>
    </r>
  </si>
  <si>
    <t>Die Kraft beträgt bei 1 kg:</t>
  </si>
  <si>
    <r>
      <rPr>
        <rFont val="Calibri"/>
        <color theme="1"/>
        <sz val="10.0"/>
      </rPr>
      <t>F = 1 kg  * 9,81 m/s</t>
    </r>
    <r>
      <rPr>
        <rFont val="Calibri"/>
        <color theme="1"/>
        <sz val="10.0"/>
        <vertAlign val="superscript"/>
      </rPr>
      <t>2</t>
    </r>
    <r>
      <rPr>
        <rFont val="Calibri"/>
        <color theme="1"/>
        <sz val="10.0"/>
      </rPr>
      <t xml:space="preserve">  = 9,81 kg * m/s</t>
    </r>
    <r>
      <rPr>
        <rFont val="Calibri"/>
        <color theme="1"/>
        <sz val="10.0"/>
        <vertAlign val="superscript"/>
      </rPr>
      <t>2</t>
    </r>
    <r>
      <rPr>
        <rFont val="Calibri"/>
        <color theme="1"/>
        <sz val="10.0"/>
      </rPr>
      <t xml:space="preserve">  = 9,81 N</t>
    </r>
  </si>
  <si>
    <t>Die Masse für die Kraft von 1 N bei der Fallbeschleunigung lässt sich berechnen:</t>
  </si>
  <si>
    <r>
      <rPr>
        <rFont val="Calibri"/>
        <color theme="1"/>
        <sz val="10.0"/>
      </rPr>
      <t>m = F / g   = 1 N / 9,81 m/s</t>
    </r>
    <r>
      <rPr>
        <rFont val="Calibri"/>
        <color theme="1"/>
        <sz val="10.0"/>
        <vertAlign val="superscript"/>
      </rPr>
      <t>2</t>
    </r>
    <r>
      <rPr>
        <rFont val="Calibri"/>
        <color theme="1"/>
        <sz val="10.0"/>
      </rPr>
      <t xml:space="preserve">  = 0,102 kg = 102 g</t>
    </r>
  </si>
  <si>
    <r>
      <rPr>
        <rFont val="Calibri"/>
        <b/>
        <color theme="1"/>
        <sz val="14.0"/>
      </rPr>
      <t xml:space="preserve">Leistung eines Generators
</t>
    </r>
    <r>
      <rPr>
        <rFont val="Calibri"/>
        <color theme="1"/>
        <sz val="10.0"/>
      </rPr>
      <t>Die Leistung auf der Generatorwelle ist im wesentlichen abhängig von der Drehzahl vom Generator und vom Drehmoment, welches auf die Welle aufgebracht wird. Dazu gilt die Formel:                                                                                                                                                                                                                                                                                                                                                                                                                                                  .Dabei sind:
P: Leistung in Watt [W]
M: Drehmoment in Newton-Meter [Nm]
π: Naturkonstante 3,14159
f: Drehzahl oder Umdrehung pro Sekunde [Hz oder 1/s]</t>
    </r>
  </si>
  <si>
    <t>Die maximal mögliche Leistung eines Generators kann zwar auf diese Weise berechnet werden. Allerdings ist für die gelieferte maximale Leistung der Aufbau des benutzten Generators und dessen Wirkungsgrad entscheidend.</t>
  </si>
  <si>
    <r>
      <rPr>
        <rFont val="Calibri"/>
        <b/>
        <color theme="1"/>
        <sz val="14.0"/>
      </rPr>
      <t xml:space="preserve">Leistung
</t>
    </r>
    <r>
      <rPr>
        <rFont val="Calibri"/>
        <color theme="1"/>
        <sz val="10.0"/>
      </rPr>
      <t xml:space="preserve">Die Leistung ist die innerhalb eines bestimmten Zeitbereichs umgesetzte Energie. Die vom Generator abgegebene Leistung ist das Produkt aus Strom und Spannung an den Abgangsklemmen. Sind keine Verbraucher angeschlossen, wird zwar die Spannung geliefert, jedoch beträgt der Strom 0 A. Die gelieferte Leistung beträgt somit 0 W. Die Berechnung aus Strom und Spannung ergibt somit  die Leistung aus erzeugter und gleichzeitig benutzter Energie.
Bei Gleichstrom lautete die Formel zur Leistungsberechnung
</t>
    </r>
    <r>
      <rPr>
        <rFont val="Calibri"/>
        <i/>
        <color theme="1"/>
        <sz val="12.0"/>
      </rPr>
      <t>P</t>
    </r>
    <r>
      <rPr>
        <rFont val="Calibri"/>
        <color theme="1"/>
        <sz val="12.0"/>
      </rPr>
      <t>=</t>
    </r>
    <r>
      <rPr>
        <rFont val="Calibri"/>
        <i/>
        <color theme="1"/>
        <sz val="12.0"/>
      </rPr>
      <t xml:space="preserve">U </t>
    </r>
    <r>
      <rPr>
        <rFont val="Calibri"/>
        <color theme="1"/>
        <sz val="12.0"/>
      </rPr>
      <t>∗</t>
    </r>
    <r>
      <rPr>
        <rFont val="Calibri"/>
        <i/>
        <color theme="1"/>
        <sz val="12.0"/>
      </rPr>
      <t>I</t>
    </r>
  </si>
  <si>
    <r>
      <rPr>
        <rFont val="Calibri"/>
        <color theme="1"/>
        <sz val="10.0"/>
      </rPr>
      <t xml:space="preserve">Bei einem einfachen Wechselstromgenerator wird das Ausgangssignal nur über eine Spule erzeugt. Bei diesem einphasigen Wechselstrom ist die Formel um den Leistungsfaktor, der sich aus der Phasenverschiebung zwischen Strom und Spannung ergibt, zu ergänzen:
</t>
    </r>
    <r>
      <rPr>
        <rFont val="Calibri"/>
        <i/>
        <color theme="1"/>
        <sz val="12.0"/>
      </rPr>
      <t>P</t>
    </r>
    <r>
      <rPr>
        <rFont val="Calibri"/>
        <color theme="1"/>
        <sz val="12.0"/>
      </rPr>
      <t>=</t>
    </r>
    <r>
      <rPr>
        <rFont val="Calibri"/>
        <i/>
        <color theme="1"/>
        <sz val="12.0"/>
      </rPr>
      <t xml:space="preserve">U </t>
    </r>
    <r>
      <rPr>
        <rFont val="Calibri"/>
        <color theme="1"/>
        <sz val="12.0"/>
      </rPr>
      <t>∗</t>
    </r>
    <r>
      <rPr>
        <rFont val="Calibri"/>
        <i/>
        <color theme="1"/>
        <sz val="12.0"/>
      </rPr>
      <t>I</t>
    </r>
    <r>
      <rPr>
        <rFont val="Calibri"/>
        <color theme="1"/>
        <sz val="12.0"/>
      </rPr>
      <t xml:space="preserve">∗cos </t>
    </r>
    <r>
      <rPr>
        <rFont val="Calibri"/>
        <color theme="1"/>
        <sz val="12.0"/>
      </rPr>
      <t xml:space="preserve">φ
</t>
    </r>
    <r>
      <rPr>
        <rFont val="Calibri"/>
        <color theme="1"/>
        <sz val="10.0"/>
      </rPr>
      <t xml:space="preserve">Dabei sind:
P: Leistung in Watt [W] U: Spannung in Volt [V] I: Strom in Ampere [A]
</t>
    </r>
    <r>
      <rPr>
        <rFont val="Calibri"/>
        <color theme="1"/>
        <sz val="12.0"/>
      </rPr>
      <t xml:space="preserve">cos </t>
    </r>
    <r>
      <rPr>
        <rFont val="Calibri"/>
        <color theme="1"/>
        <sz val="12.0"/>
      </rPr>
      <t xml:space="preserve">φ   </t>
    </r>
    <r>
      <rPr>
        <rFont val="Calibri"/>
        <color theme="1"/>
        <sz val="10.0"/>
      </rPr>
      <t>: Leistungsfaktor durch Phasenverschiebung</t>
    </r>
  </si>
  <si>
    <r>
      <rPr>
        <rFont val="Calibri"/>
        <color theme="1"/>
        <sz val="10.0"/>
      </rPr>
      <t xml:space="preserve">Drehstromgeneratoren sind dreiphasigen Wechselstromgeneratoren. Durch drei Spulen werden drei phasenverschobene Spannungen erzeugt. Die Formel für die Leistung ist somit zu ergänzen:
</t>
    </r>
    <r>
      <rPr>
        <rFont val="Calibri"/>
        <i/>
        <color theme="1"/>
        <sz val="12.0"/>
        <vertAlign val="superscript"/>
      </rPr>
      <t>P</t>
    </r>
    <r>
      <rPr>
        <rFont val="Calibri"/>
        <color theme="1"/>
        <sz val="12.0"/>
        <vertAlign val="superscript"/>
      </rPr>
      <t>=</t>
    </r>
    <r>
      <rPr>
        <rFont val="Calibri"/>
        <i/>
        <color theme="1"/>
        <sz val="12.0"/>
        <vertAlign val="superscript"/>
      </rPr>
      <t xml:space="preserve">U </t>
    </r>
    <r>
      <rPr>
        <rFont val="Calibri"/>
        <color theme="1"/>
        <sz val="12.0"/>
        <vertAlign val="superscript"/>
      </rPr>
      <t>∗</t>
    </r>
    <r>
      <rPr>
        <rFont val="Calibri"/>
        <i/>
        <color theme="1"/>
        <sz val="12.0"/>
        <vertAlign val="superscript"/>
      </rPr>
      <t>I</t>
    </r>
    <r>
      <rPr>
        <rFont val="Calibri"/>
        <color theme="1"/>
        <sz val="12.0"/>
        <vertAlign val="superscript"/>
      </rPr>
      <t xml:space="preserve">∗cos </t>
    </r>
    <r>
      <rPr>
        <rFont val="Calibri"/>
        <color theme="1"/>
        <sz val="12.0"/>
        <vertAlign val="superscript"/>
      </rPr>
      <t>φ</t>
    </r>
    <r>
      <rPr>
        <rFont val="Calibri"/>
        <color theme="1"/>
        <sz val="12.0"/>
        <vertAlign val="superscript"/>
      </rPr>
      <t>∗</t>
    </r>
    <r>
      <rPr>
        <rFont val="Calibri"/>
        <color theme="1"/>
        <sz val="14.0"/>
      </rPr>
      <t>√</t>
    </r>
    <r>
      <rPr>
        <rFont val="Calibri"/>
        <color theme="1"/>
        <sz val="12.0"/>
        <vertAlign val="superscript"/>
      </rPr>
      <t xml:space="preserve">3
</t>
    </r>
    <r>
      <rPr>
        <rFont val="Calibri"/>
        <color theme="1"/>
        <sz val="10.0"/>
      </rPr>
      <t xml:space="preserve">Dabei sind:
P: Leistung in Watt [W]
U: Spannung zwischen zwei Leitern in Volt [V] I: Strom im Leiter in Ampere [A]
</t>
    </r>
    <r>
      <rPr>
        <rFont val="Calibri"/>
        <color theme="1"/>
        <sz val="12.0"/>
      </rPr>
      <t xml:space="preserve">cos </t>
    </r>
    <r>
      <rPr>
        <rFont val="Calibri"/>
        <color theme="1"/>
        <sz val="12.0"/>
      </rPr>
      <t xml:space="preserve">φ   </t>
    </r>
    <r>
      <rPr>
        <rFont val="Calibri"/>
        <color theme="1"/>
        <sz val="10.0"/>
      </rPr>
      <t xml:space="preserve">: Leistungsfaktor durch Phasenverschiebung
</t>
    </r>
    <r>
      <rPr>
        <rFont val="Calibri"/>
        <color theme="1"/>
        <sz val="14.0"/>
      </rPr>
      <t>√</t>
    </r>
    <r>
      <rPr>
        <rFont val="Calibri"/>
        <color theme="1"/>
        <sz val="12.0"/>
        <vertAlign val="superscript"/>
      </rPr>
      <t xml:space="preserve">3   </t>
    </r>
    <r>
      <rPr>
        <rFont val="Calibri"/>
        <color theme="1"/>
        <sz val="10.0"/>
        <vertAlign val="superscript"/>
      </rPr>
      <t>: Verkettungsfaktor,  Konstante 1,732</t>
    </r>
  </si>
  <si>
    <r>
      <rPr>
        <rFont val="Calibri"/>
        <b/>
        <color theme="1"/>
        <sz val="14.0"/>
      </rPr>
      <t xml:space="preserve">Leistungserzeugung
</t>
    </r>
    <r>
      <rPr>
        <rFont val="Calibri"/>
        <color theme="1"/>
        <sz val="10.0"/>
      </rPr>
      <t>Je grösser die Drehzahl beim Generator gewählt werden kann, desto kleiner ist die Bauform bei gleicher Leistungsumsetzung. Deshalb ist in der Regel ein Generator für eine Windturbine viel grösser und schwerer als ein Generator für eine Peltonturbine, obwohl die Leistungsabgabe dieselbe ist. Dies kommt daher, dass ein Windrad meistens eine kleinere Drehzahl hat als eine Freistrahlturbine. Hierbei sind die Dichte der Luft und des Wassers entscheidende Eigenschaften. Gleichzeitig darf bei Windrädern die Geschwindigkeit nicht zu hoch sein, um Zerstörungen zu vermeiden.  Deshalb sind bei Windrädern  zusätzlich größere Getriebe zur Erhöhung der Drehgeschwindigkeit eingebaut.
Grundsätzlich unterscheidet man zwischen Gleich- und Wechselstromgeneratoren</t>
    </r>
  </si>
  <si>
    <r>
      <rPr>
        <rFont val="Calibri"/>
        <b/>
        <color theme="1"/>
        <sz val="14.0"/>
      </rPr>
      <t>Drehmoment</t>
    </r>
    <r>
      <rPr>
        <rFont val="Calibri"/>
        <color theme="1"/>
        <sz val="11.0"/>
      </rPr>
      <t xml:space="preserve">
</t>
    </r>
    <r>
      <rPr>
        <rFont val="Calibri"/>
        <color theme="1"/>
        <sz val="10.0"/>
      </rPr>
      <t>Das Drehmoment ist die "Drehkraft", die erforderlich ist, um den Rotor des Generators auf die gewünschte Drehzahl zu bringen. Das Drehmoment wird in Newtonmeter gemessen.
Man muss zwischen zwei Arten von Drehmoment am Generator unterscheiden.</t>
    </r>
  </si>
  <si>
    <r>
      <rPr>
        <rFont val="Calibri"/>
        <b/>
        <color theme="1"/>
        <sz val="14.0"/>
      </rPr>
      <t xml:space="preserve">Startdrehmoment
</t>
    </r>
    <r>
      <rPr>
        <rFont val="Calibri"/>
        <color theme="1"/>
        <sz val="10.0"/>
      </rPr>
      <t>Das Startdrehmoment ist das Drehmoment welches den Rotor aus dem Ruhezustand in Rotation bringt. Für Windgeneratoren ist diese Aussage insofern wichtig, dass ein Generator mit tiefem Startdrehmoment bei tieferen Windgeschwindigkeiten zu drehen anfängt. Im Wesentlichen ist dieses Drehmoment vom Aufbau des Generators abhängig. Einfache Anordnung vom Statorkern und den Rotormagneten können auf Grund der magnetischen Kräfte zu einem enormen Rastmoment und damit hohem Startdrehmoment führen.
Generatoren, welche kein Eisen im Stator benötigen haben ein äusserst geringes Anlaufdrehmoment.</t>
    </r>
  </si>
  <si>
    <r>
      <rPr>
        <rFont val="Calibri"/>
        <b/>
        <color theme="1"/>
        <sz val="14.0"/>
      </rPr>
      <t xml:space="preserve">Arbeitsdrehmoment
</t>
    </r>
    <r>
      <rPr>
        <rFont val="Calibri"/>
        <color theme="1"/>
        <sz val="10.0"/>
      </rPr>
      <t>Das „Arbeitsdrehmoment“ wird vorwiegend bestimmt durch die aktuelle Drehzahl und der Leistung (Stromfluss im Stator), welche zum Generator übertragen wird.
Schon so mancher 'perpetuum mobile' Entwickler hat dieses Gegendrehmoment in seinen Überlegungen ausser Acht gelassen.
Die Formel für die Berechnung des Drehmomentes ist M = P / (2 x π x f )</t>
    </r>
  </si>
  <si>
    <t>Dabei sind:
P: Leistung in Watt [W]
M: Drehmoment in Newton-Meter [Nm]
π: Naturkonstante 3,14159
f: Drehzahl in Herz oder Umdrehung pro Sekunde [HZ oder 1/s]</t>
  </si>
  <si>
    <t>Die vom Generator abgegebene Leistung ist das Produkt aus Strom und Spannung an den
Abgangsklemmen.</t>
  </si>
  <si>
    <t>Websites:</t>
  </si>
  <si>
    <r>
      <rPr>
        <rFont val="Calibri"/>
        <color rgb="FF00007F"/>
        <sz val="10.0"/>
        <u/>
      </rPr>
      <t>https://tradukka.com/unit/power/kilowatt/newton-meter-second?hl=de</t>
    </r>
  </si>
  <si>
    <r>
      <rPr>
        <rFont val="Calibri"/>
        <color rgb="FF00007F"/>
        <sz val="10.0"/>
        <u/>
      </rPr>
      <t>https://convertlive.com/de/u/konvertieren/newton-meter-drehmoment/zu/kilogramm-kraft-m#12783</t>
    </r>
  </si>
  <si>
    <t>Calculation for energy generation and storage by gravity</t>
  </si>
  <si>
    <t>Explanation: 1 kilogram mass x 9.81 m/s² = 9.81 newtons</t>
  </si>
  <si>
    <t>Using the example of a wind turbine (depending on the manufacturer) with an output of 2 megawatts (MW), this requires 12,783 Nm. This means a mass force of 1303.5 kilograms (kg). At 1 MW, this results in 651.75 kg.</t>
  </si>
  <si>
    <t>This means that the force required to generate 1KW is 0.651 kg. The calculations in the table refer to 1 hour (h) running time, both for energy generation and storage!</t>
  </si>
  <si>
    <t>Your required energy in KW (enter here)</t>
  </si>
  <si>
    <t>Energy storage buoyancy body in kg / h</t>
  </si>
  <si>
    <t>Height /m</t>
  </si>
  <si>
    <t>Required mass / kg</t>
  </si>
  <si>
    <t xml:space="preserve">Required energy / KW </t>
  </si>
  <si>
    <t>Float in kg</t>
  </si>
  <si>
    <t>Energy generation ebb - flow / h</t>
  </si>
  <si>
    <t>Tidal range in cm / h</t>
  </si>
  <si>
    <t>The tidal range varies depending on the location, so please enter the value here according to the calculator - corresponding research under the links below</t>
  </si>
  <si>
    <t>Worldwide tidal range</t>
  </si>
  <si>
    <t>national tides germany</t>
  </si>
  <si>
    <t>interantional tides</t>
  </si>
  <si>
    <t>Input fields are highlighted in red</t>
  </si>
  <si>
    <t>Author: Günther Bebenroth - (Patent protected)</t>
  </si>
  <si>
    <r>
      <rPr>
        <rFont val="Calibri"/>
        <b/>
        <color theme="1"/>
        <sz val="14.0"/>
      </rPr>
      <t>Force</t>
    </r>
    <r>
      <rPr>
        <rFont val="Calibri"/>
        <color theme="1"/>
        <sz val="11.0"/>
      </rPr>
      <t xml:space="preserve">
</t>
    </r>
    <r>
      <rPr>
        <rFont val="Calibri"/>
        <color theme="1"/>
        <sz val="10.0"/>
      </rPr>
      <t xml:space="preserve">Force F is the effect on a body that changes its speed of movement or direction. The calculation is based on mass m and acceleration a.
</t>
    </r>
  </si>
  <si>
    <t>The unit of measurement for force is Newton [N], which refers to the mass 1kg:
1 N =1 kg∗
s2</t>
  </si>
  <si>
    <t>The acceleration due to the gravitational field of the earth is also referred to as gravitational acceleration g. The value depends on the position. On average it is 9.81 m/s2. The formula then only changes to
F=m∗g</t>
  </si>
  <si>
    <t>The force is 1 kg:</t>
  </si>
  <si>
    <t>F = 1 kg * 9,81 m/s2 = 9,81 kg * m/s2 = 9,81 N</t>
  </si>
  <si>
    <t>The mass for the force of 1 N at gravitational acceleration can be calculated:</t>
  </si>
  <si>
    <t>m = F / g = 1 N / 9,81 m/s2 = 0,102 kg = 102 g</t>
  </si>
  <si>
    <r>
      <rPr>
        <rFont val="Calibri"/>
        <b/>
        <color theme="1"/>
        <sz val="14.0"/>
      </rPr>
      <t>Power of a generator</t>
    </r>
    <r>
      <rPr>
        <rFont val="Calibri"/>
        <color theme="1"/>
        <sz val="11.0"/>
      </rPr>
      <t xml:space="preserve">
</t>
    </r>
    <r>
      <rPr>
        <rFont val="Calibri"/>
        <color theme="1"/>
        <sz val="10.0"/>
      </rPr>
      <t>The power on the generator shaft is essentially dependent on the speed of the generator and the torque that is applied to the shaft. The following formula applies:
Where are:S
P: Power in watts [W]
M: Torque in Newton metres [Nm]
π: Natural constant 3.14159
f: Speed or revolution per second [Hz or 1/s]</t>
    </r>
  </si>
  <si>
    <t>The maximum possible output of a generator can be calculated in this way. However, the design of the generator used and its efficiency are decisive for the maximum power delivered.</t>
  </si>
  <si>
    <r>
      <rPr>
        <rFont val="Calibri"/>
        <b/>
        <color theme="1"/>
        <sz val="14.0"/>
      </rPr>
      <t>Power</t>
    </r>
    <r>
      <rPr>
        <rFont val="Calibri"/>
        <color theme="1"/>
        <sz val="11.0"/>
      </rPr>
      <t xml:space="preserve">
</t>
    </r>
    <r>
      <rPr>
        <rFont val="Calibri"/>
        <color theme="1"/>
        <sz val="10.0"/>
      </rPr>
      <t xml:space="preserve">The power is the energy converted within a certain time range. The power delivered by the generator is the product of the current and voltage at the output terminals. If no loads are connected, the voltage is supplied, but the current is 0 A. The power supplied is therefore 0 W. The calculation from current and voltage therefore results in the power from the energy generated and simultaneously used.
For direct current, the formula for calculating power is
P=U ∗I
</t>
    </r>
    <r>
      <rPr>
        <rFont val="Calibri"/>
        <color theme="1"/>
        <sz val="11.0"/>
      </rPr>
      <t xml:space="preserve">
</t>
    </r>
  </si>
  <si>
    <t>With a simple alternating current generator, the output signal is only generated via a coil. For this single-phase alternating current, the formula must be supplemented by the power factor resulting from the phase shift between current and voltage:
P=U ∗I∗cos φ
Where are:
P: Power in watts [W] U: Voltage in volts [V] I: Current in amperes [A]
cos φ : Power factor due to phase shift</t>
  </si>
  <si>
    <t>Three-phase generators are three-phase alternating current generators. Three out-of-phase voltages are generated by three coils. The formula for the power must therefore be completed:
P=U ∗I∗cos φ∗√3
Where are:
P: Power in watts [W]
U: Voltage between two conductors in volts [V] I: Current in the conductor in amperes [A]
cos φ : Power factor due to phase shift
√3 : Concatenation factor, constant 1.73</t>
  </si>
  <si>
    <r>
      <rPr>
        <rFont val="Calibri"/>
        <b/>
        <color theme="1"/>
        <sz val="14.0"/>
      </rPr>
      <t>Power generation</t>
    </r>
    <r>
      <rPr>
        <rFont val="Calibri"/>
        <color theme="1"/>
        <sz val="11.0"/>
      </rPr>
      <t xml:space="preserve">
</t>
    </r>
    <r>
      <rPr>
        <rFont val="Calibri"/>
        <color theme="1"/>
        <sz val="10.0"/>
      </rPr>
      <t xml:space="preserve">The higher the speed that can be selected for the generator, the smaller the design for the same power conversion. This is why a generator for a wind turbine is generally much larger and heavier than a generator for a Pelton turbine, even though the power output is the same. This is because a wind turbine usually has a lower speed than a free-jet turbine. The density of the air and water are decisive characteristics here. At the same time, the speed of wind turbines must not be too high in order to avoid destruction.  For this reason, wind turbines are equipped with larger gearboxes to increase the rotational speed.
A basic distinction is made between direct current and alternating current generators
</t>
    </r>
  </si>
  <si>
    <r>
      <rPr>
        <rFont val="Calibri"/>
        <b/>
        <color theme="1"/>
        <sz val="14.0"/>
      </rPr>
      <t>Torque</t>
    </r>
    <r>
      <rPr>
        <rFont val="Calibri"/>
        <color theme="1"/>
        <sz val="11.0"/>
      </rPr>
      <t xml:space="preserve">
</t>
    </r>
    <r>
      <rPr>
        <rFont val="Calibri"/>
        <color theme="1"/>
        <sz val="10.0"/>
      </rPr>
      <t>Torque is the 'turning force' required to bring the rotor of the generator up to the desired speed. Torque is measured in Newton metres.
A distinction must be made between two types of torque on the alternator.</t>
    </r>
  </si>
  <si>
    <r>
      <rPr>
        <rFont val="Calibri"/>
        <b/>
        <color theme="1"/>
        <sz val="14.0"/>
      </rPr>
      <t>Starting torque</t>
    </r>
    <r>
      <rPr>
        <rFont val="Calibri"/>
        <color theme="1"/>
        <sz val="11.0"/>
      </rPr>
      <t xml:space="preserve">
</t>
    </r>
    <r>
      <rPr>
        <rFont val="Calibri"/>
        <color theme="1"/>
        <sz val="10.0"/>
      </rPr>
      <t xml:space="preserve">The starting torque is the torque that causes the rotor to rotate from its resting state. This statement is important for wind generators in that a generator with a low starting torque starts to rotate at lower wind speeds. This torque is essentially dependent on the design of the generator. A simple arrangement of the stator core and the rotor magnets can lead to an enormous cogging torque and thus a high starting torque due to the magnetic forces.
Generators that do not require iron in the stator have an extremely low starting torque.
</t>
    </r>
  </si>
  <si>
    <r>
      <rPr>
        <rFont val="Calibri"/>
        <b/>
        <color theme="1"/>
        <sz val="14.0"/>
      </rPr>
      <t>Working torque</t>
    </r>
    <r>
      <rPr>
        <rFont val="Calibri"/>
        <color theme="1"/>
        <sz val="11.0"/>
      </rPr>
      <t xml:space="preserve">
</t>
    </r>
    <r>
      <rPr>
        <rFont val="Calibri"/>
        <color theme="1"/>
        <sz val="10.0"/>
      </rPr>
      <t>The "working torque" is primarily determined by the current speed and the power (current flow in the stator) which is transmitted to the generator.
Many a 'perpetuum mobile' developer has disregarded this counter-torque in his considerations.
The formula for calculating the torque is M = P / (2 x π x f )</t>
    </r>
  </si>
  <si>
    <t>These are: 
P: Power in watts [W]
M: Torque in Newton metres [Nm]
π: Natural constant 3.14159
f: Speed in hearts or revolutions per second [HZ or 1/s]</t>
  </si>
  <si>
    <t>Websites</t>
  </si>
  <si>
    <t>https://tradukka.com/unit/power/kilowatt/newton-meter-second?hl=de</t>
  </si>
  <si>
    <t>https://convertlive.com/de/u/konvertieren/newton-meter-drehmoment/zu/kilogramm-kraft-m#12783</t>
  </si>
  <si>
    <t xml:space="preserv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</si>
</sst>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_ ;[Red]\-0.00\ "/>
    <numFmt numFmtId="165" formatCode="#,##0.00_ ;[Red]\-#,##0.00\ "/>
  </numFmts>
  <fonts count="17">
    <font>
      <sz val="11.0"/>
      <color theme="1"/>
      <name val="Calibri"/>
      <scheme val="minor"/>
    </font>
    <font>
      <b/>
      <i/>
      <u/>
      <sz val="10.0"/>
      <color theme="1"/>
      <name val="Calibri"/>
    </font>
    <font/>
    <font>
      <sz val="10.0"/>
      <color theme="1"/>
      <name val="Calibri"/>
    </font>
    <font>
      <b/>
      <sz val="10.0"/>
      <color rgb="FFFF0000"/>
      <name val="Calibri"/>
    </font>
    <font>
      <b/>
      <sz val="10.0"/>
      <color theme="1"/>
      <name val="Calibri"/>
    </font>
    <font>
      <b/>
      <i/>
      <sz val="10.0"/>
      <color theme="1"/>
      <name val="Calibri"/>
    </font>
    <font>
      <b/>
      <i/>
      <sz val="10.0"/>
      <color rgb="FFFF0000"/>
      <name val="Calibri"/>
    </font>
    <font>
      <sz val="10.0"/>
      <color rgb="FFFF0000"/>
      <name val="Calibri"/>
    </font>
    <font>
      <b/>
      <u/>
      <sz val="10.0"/>
      <color theme="1"/>
      <name val="Calibri"/>
    </font>
    <font>
      <u/>
      <sz val="10.0"/>
      <color theme="10"/>
      <name val="Calibri"/>
    </font>
    <font>
      <u/>
      <sz val="10.0"/>
      <color theme="10"/>
      <name val="Calibri"/>
    </font>
    <font>
      <sz val="11.0"/>
      <color theme="1"/>
      <name val="Calibri"/>
    </font>
    <font>
      <b/>
      <i/>
      <u/>
      <sz val="14.0"/>
      <color theme="1"/>
      <name val="Calibri"/>
    </font>
    <font>
      <u/>
      <sz val="10.0"/>
      <color rgb="FF0000FF"/>
      <name val="Calibri"/>
    </font>
    <font>
      <u/>
      <sz val="11.0"/>
      <color theme="10"/>
      <name val="Calibri"/>
    </font>
    <font>
      <color theme="1"/>
      <name val="Calibri"/>
      <scheme val="minor"/>
    </font>
  </fonts>
  <fills count="5">
    <fill>
      <patternFill patternType="none"/>
    </fill>
    <fill>
      <patternFill patternType="lightGray"/>
    </fill>
    <fill>
      <patternFill patternType="solid">
        <fgColor rgb="FFFF0000"/>
        <bgColor rgb="FFFF0000"/>
      </patternFill>
    </fill>
    <fill>
      <patternFill patternType="solid">
        <fgColor rgb="FFE2EFD9"/>
        <bgColor rgb="FFE2EFD9"/>
      </patternFill>
    </fill>
    <fill>
      <patternFill patternType="solid">
        <fgColor rgb="FFFEF2CB"/>
        <bgColor rgb="FFFEF2CB"/>
      </patternFill>
    </fill>
  </fills>
  <borders count="34">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bottom/>
    </border>
    <border>
      <top/>
      <bottom/>
    </border>
    <border>
      <right style="medium">
        <color rgb="FF000000"/>
      </right>
      <top/>
      <bottom/>
    </border>
    <border>
      <left style="medium">
        <color rgb="FF000000"/>
      </left>
      <right style="thin">
        <color rgb="FF000000"/>
      </right>
      <top/>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top style="medium">
        <color rgb="FF000000"/>
      </top>
      <bottom style="medium">
        <color rgb="FF000000"/>
      </bottom>
    </border>
  </borders>
  <cellStyleXfs count="1">
    <xf borderId="0" fillId="0" fontId="0" numFmtId="0" applyAlignment="1" applyFont="1"/>
  </cellStyleXfs>
  <cellXfs count="76">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2" numFmtId="0" xfId="0" applyBorder="1" applyFont="1"/>
    <xf borderId="0" fillId="0" fontId="3" numFmtId="0" xfId="0" applyFont="1"/>
    <xf borderId="4" fillId="0" fontId="3" numFmtId="0" xfId="0" applyBorder="1" applyFont="1"/>
    <xf borderId="5" fillId="0" fontId="3" numFmtId="0" xfId="0" applyBorder="1" applyFont="1"/>
    <xf borderId="4" fillId="0" fontId="3" numFmtId="0" xfId="0" applyAlignment="1" applyBorder="1" applyFont="1">
      <alignment vertical="center"/>
    </xf>
    <xf borderId="4" fillId="0" fontId="3" numFmtId="0" xfId="0" applyAlignment="1" applyBorder="1" applyFont="1">
      <alignment shrinkToFit="0" vertical="center" wrapText="1"/>
    </xf>
    <xf borderId="5" fillId="0" fontId="2" numFmtId="0" xfId="0" applyBorder="1" applyFont="1"/>
    <xf borderId="1" fillId="0" fontId="3" numFmtId="0" xfId="0" applyBorder="1" applyFont="1"/>
    <xf borderId="2" fillId="0" fontId="3" numFmtId="0" xfId="0" applyAlignment="1" applyBorder="1" applyFont="1">
      <alignment horizontal="center"/>
    </xf>
    <xf borderId="3" fillId="0" fontId="3" numFmtId="0" xfId="0" applyBorder="1" applyFont="1"/>
    <xf borderId="0" fillId="0" fontId="4" numFmtId="0" xfId="0" applyAlignment="1" applyFont="1">
      <alignment horizontal="center"/>
    </xf>
    <xf borderId="5" fillId="0" fontId="3" numFmtId="0" xfId="0" applyAlignment="1" applyBorder="1" applyFont="1">
      <alignment horizontal="center"/>
    </xf>
    <xf borderId="6" fillId="0" fontId="5" numFmtId="0" xfId="0" applyBorder="1" applyFont="1"/>
    <xf borderId="7" fillId="0" fontId="2" numFmtId="0" xfId="0" applyBorder="1" applyFont="1"/>
    <xf borderId="8" fillId="2" fontId="5" numFmtId="0" xfId="0" applyAlignment="1" applyBorder="1" applyFill="1" applyFont="1">
      <alignment horizontal="center"/>
    </xf>
    <xf borderId="9" fillId="0" fontId="3" numFmtId="0" xfId="0" applyAlignment="1" applyBorder="1" applyFont="1">
      <alignment horizontal="center" shrinkToFit="0" wrapText="1"/>
    </xf>
    <xf borderId="10" fillId="0" fontId="3" numFmtId="0" xfId="0" applyAlignment="1" applyBorder="1" applyFont="1">
      <alignment horizontal="center"/>
    </xf>
    <xf borderId="11" fillId="0" fontId="3" numFmtId="0" xfId="0" applyBorder="1" applyFont="1"/>
    <xf borderId="4" fillId="0" fontId="3" numFmtId="0" xfId="0" applyAlignment="1" applyBorder="1" applyFont="1">
      <alignment horizontal="center" shrinkToFit="0" wrapText="1"/>
    </xf>
    <xf borderId="0" fillId="0" fontId="3" numFmtId="0" xfId="0" applyAlignment="1" applyFont="1">
      <alignment horizontal="center"/>
    </xf>
    <xf borderId="12" fillId="3" fontId="6" numFmtId="0" xfId="0" applyAlignment="1" applyBorder="1" applyFill="1" applyFont="1">
      <alignment horizontal="center"/>
    </xf>
    <xf borderId="13" fillId="0" fontId="2" numFmtId="0" xfId="0" applyBorder="1" applyFont="1"/>
    <xf borderId="14" fillId="0" fontId="2" numFmtId="0" xfId="0" applyBorder="1" applyFont="1"/>
    <xf borderId="4" fillId="0" fontId="3" numFmtId="0" xfId="0" applyAlignment="1" applyBorder="1" applyFont="1">
      <alignment horizontal="center"/>
    </xf>
    <xf borderId="15" fillId="0" fontId="6" numFmtId="0" xfId="0" applyAlignment="1" applyBorder="1" applyFont="1">
      <alignment horizontal="center"/>
    </xf>
    <xf borderId="16" fillId="0" fontId="6" numFmtId="0" xfId="0" applyAlignment="1" applyBorder="1" applyFont="1">
      <alignment horizontal="center"/>
    </xf>
    <xf borderId="17" fillId="0" fontId="6" numFmtId="0" xfId="0" applyAlignment="1" applyBorder="1" applyFont="1">
      <alignment horizontal="center"/>
    </xf>
    <xf borderId="0" fillId="0" fontId="6" numFmtId="0" xfId="0" applyAlignment="1" applyFont="1">
      <alignment horizontal="center"/>
    </xf>
    <xf borderId="18" fillId="0" fontId="3" numFmtId="164" xfId="0" applyBorder="1" applyFont="1" applyNumberFormat="1"/>
    <xf borderId="19" fillId="0" fontId="3" numFmtId="0" xfId="0" applyBorder="1" applyFont="1"/>
    <xf borderId="19" fillId="0" fontId="3" numFmtId="165" xfId="0" applyBorder="1" applyFont="1" applyNumberFormat="1"/>
    <xf borderId="20" fillId="0" fontId="7" numFmtId="165" xfId="0" applyBorder="1" applyFont="1" applyNumberFormat="1"/>
    <xf borderId="21" fillId="0" fontId="3" numFmtId="164" xfId="0" applyBorder="1" applyFont="1" applyNumberFormat="1"/>
    <xf borderId="22" fillId="0" fontId="3" numFmtId="0" xfId="0" applyBorder="1" applyFont="1"/>
    <xf borderId="22" fillId="0" fontId="3" numFmtId="165" xfId="0" applyBorder="1" applyFont="1" applyNumberFormat="1"/>
    <xf borderId="23" fillId="0" fontId="7" numFmtId="165" xfId="0" applyBorder="1" applyFont="1" applyNumberFormat="1"/>
    <xf borderId="0" fillId="0" fontId="3" numFmtId="16" xfId="0" applyFont="1" applyNumberFormat="1"/>
    <xf borderId="24" fillId="0" fontId="3" numFmtId="164" xfId="0" applyBorder="1" applyFont="1" applyNumberFormat="1"/>
    <xf borderId="25" fillId="0" fontId="3" numFmtId="0" xfId="0" applyBorder="1" applyFont="1"/>
    <xf borderId="25" fillId="0" fontId="3" numFmtId="165" xfId="0" applyBorder="1" applyFont="1" applyNumberFormat="1"/>
    <xf borderId="26" fillId="0" fontId="7" numFmtId="165" xfId="0" applyBorder="1" applyFont="1" applyNumberFormat="1"/>
    <xf borderId="0" fillId="0" fontId="3" numFmtId="165" xfId="0" applyFont="1" applyNumberFormat="1"/>
    <xf borderId="9" fillId="0" fontId="3" numFmtId="0" xfId="0" applyBorder="1" applyFont="1"/>
    <xf borderId="10" fillId="0" fontId="3" numFmtId="0" xfId="0" applyBorder="1" applyFont="1"/>
    <xf borderId="27" fillId="4" fontId="6" numFmtId="0" xfId="0" applyAlignment="1" applyBorder="1" applyFill="1" applyFont="1">
      <alignment horizontal="center"/>
    </xf>
    <xf borderId="28" fillId="0" fontId="2" numFmtId="0" xfId="0" applyBorder="1" applyFont="1"/>
    <xf borderId="29" fillId="0" fontId="2" numFmtId="0" xfId="0" applyBorder="1" applyFont="1"/>
    <xf borderId="15" fillId="0" fontId="7" numFmtId="0" xfId="0" applyAlignment="1" applyBorder="1" applyFont="1">
      <alignment horizontal="center"/>
    </xf>
    <xf borderId="30" fillId="2" fontId="3" numFmtId="0" xfId="0" applyAlignment="1" applyBorder="1" applyFont="1">
      <alignment horizontal="center"/>
    </xf>
    <xf borderId="31" fillId="0" fontId="3" numFmtId="0" xfId="0" applyBorder="1" applyFont="1"/>
    <xf borderId="31" fillId="0" fontId="3" numFmtId="165" xfId="0" applyBorder="1" applyFont="1" applyNumberFormat="1"/>
    <xf borderId="32" fillId="0" fontId="7" numFmtId="165" xfId="0" applyBorder="1" applyFont="1" applyNumberFormat="1"/>
    <xf borderId="2" fillId="0" fontId="3" numFmtId="0" xfId="0" applyBorder="1" applyFont="1"/>
    <xf borderId="4" fillId="0" fontId="8" numFmtId="0" xfId="0" applyAlignment="1" applyBorder="1" applyFont="1">
      <alignment horizontal="center"/>
    </xf>
    <xf borderId="1" fillId="0" fontId="9" numFmtId="0" xfId="0" applyBorder="1" applyFont="1"/>
    <xf borderId="4" fillId="0" fontId="10" numFmtId="0" xfId="0" applyBorder="1" applyFont="1"/>
    <xf borderId="9" fillId="0" fontId="11" numFmtId="0" xfId="0" applyBorder="1" applyFont="1"/>
    <xf borderId="27" fillId="2" fontId="3" numFmtId="0" xfId="0" applyAlignment="1" applyBorder="1" applyFont="1">
      <alignment horizontal="center"/>
    </xf>
    <xf borderId="6" fillId="0" fontId="3" numFmtId="0" xfId="0" applyBorder="1" applyFont="1"/>
    <xf borderId="33" fillId="0" fontId="3" numFmtId="0" xfId="0" applyBorder="1" applyFont="1"/>
    <xf borderId="33" fillId="0" fontId="3" numFmtId="0" xfId="0" applyAlignment="1" applyBorder="1" applyFont="1">
      <alignment vertical="center"/>
    </xf>
    <xf borderId="7" fillId="0" fontId="3" numFmtId="0" xfId="0" applyBorder="1" applyFont="1"/>
    <xf borderId="0" fillId="0" fontId="12" numFmtId="0" xfId="0" applyAlignment="1" applyFont="1">
      <alignment horizontal="left" shrinkToFit="0" vertical="top" wrapText="1"/>
    </xf>
    <xf borderId="0" fillId="0" fontId="13" numFmtId="0" xfId="0" applyAlignment="1" applyFont="1">
      <alignment vertical="center"/>
    </xf>
    <xf borderId="0" fillId="0" fontId="12" numFmtId="0" xfId="0" applyAlignment="1" applyFont="1">
      <alignment vertical="center"/>
    </xf>
    <xf borderId="0" fillId="0" fontId="3" numFmtId="0" xfId="0" applyAlignment="1" applyFont="1">
      <alignment horizontal="left" shrinkToFit="0" vertical="top" wrapText="1"/>
    </xf>
    <xf borderId="0" fillId="0" fontId="14" numFmtId="0" xfId="0" applyAlignment="1" applyFont="1">
      <alignment horizontal="left" shrinkToFit="0" vertical="top" wrapText="1"/>
    </xf>
    <xf borderId="7" fillId="0" fontId="5" numFmtId="0" xfId="0" applyBorder="1" applyFont="1"/>
    <xf borderId="30" fillId="2" fontId="3" numFmtId="0" xfId="0" applyAlignment="1" applyBorder="1" applyFont="1">
      <alignment horizontal="center" readingOrder="0"/>
    </xf>
    <xf borderId="4" fillId="0" fontId="8" numFmtId="0" xfId="0" applyAlignment="1" applyBorder="1" applyFont="1">
      <alignment horizontal="center" shrinkToFit="0" wrapText="1"/>
    </xf>
    <xf borderId="4" fillId="0" fontId="2" numFmtId="0" xfId="0" applyBorder="1" applyFont="1"/>
    <xf borderId="0" fillId="0" fontId="15" numFmtId="0" xfId="0" applyAlignment="1" applyFont="1">
      <alignment horizontal="left" shrinkToFit="0" vertical="top" wrapText="1"/>
    </xf>
    <xf borderId="0" fillId="0" fontId="1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1323975</xdr:colOff>
      <xdr:row>11</xdr:row>
      <xdr:rowOff>523875</xdr:rowOff>
    </xdr:from>
    <xdr:ext cx="85725" cy="38100"/>
    <xdr:sp>
      <xdr:nvSpPr>
        <xdr:cNvPr id="3" name="Shape 3"/>
        <xdr:cNvSpPr/>
      </xdr:nvSpPr>
      <xdr:spPr>
        <a:xfrm>
          <a:off x="5302820" y="3777143"/>
          <a:ext cx="86360" cy="5715"/>
        </a:xfrm>
        <a:custGeom>
          <a:rect b="b" l="l" r="r" t="t"/>
          <a:pathLst>
            <a:path extrusionOk="0" h="5715" w="86360">
              <a:moveTo>
                <a:pt x="86042" y="0"/>
              </a:moveTo>
              <a:lnTo>
                <a:pt x="0" y="0"/>
              </a:lnTo>
              <a:lnTo>
                <a:pt x="0" y="5397"/>
              </a:lnTo>
              <a:lnTo>
                <a:pt x="86042" y="5397"/>
              </a:lnTo>
              <a:lnTo>
                <a:pt x="86042" y="0"/>
              </a:lnTo>
              <a:close/>
            </a:path>
          </a:pathLst>
        </a:custGeom>
        <a:solidFill>
          <a:srgbClr val="000000"/>
        </a:solidFill>
        <a:ln>
          <a:noFill/>
        </a:ln>
      </xdr:spPr>
    </xdr:sp>
    <xdr:clientData fLocksWithSheet="0"/>
  </xdr:oneCellAnchor>
  <xdr:oneCellAnchor>
    <xdr:from>
      <xdr:col>0</xdr:col>
      <xdr:colOff>295275</xdr:colOff>
      <xdr:row>11</xdr:row>
      <xdr:rowOff>2124075</xdr:rowOff>
    </xdr:from>
    <xdr:ext cx="85725" cy="38100"/>
    <xdr:sp>
      <xdr:nvSpPr>
        <xdr:cNvPr id="4" name="Shape 4"/>
        <xdr:cNvSpPr/>
      </xdr:nvSpPr>
      <xdr:spPr>
        <a:xfrm>
          <a:off x="5302503" y="3777143"/>
          <a:ext cx="86995" cy="5715"/>
        </a:xfrm>
        <a:custGeom>
          <a:rect b="b" l="l" r="r" t="t"/>
          <a:pathLst>
            <a:path extrusionOk="0" h="5715" w="86995">
              <a:moveTo>
                <a:pt x="86487" y="0"/>
              </a:moveTo>
              <a:lnTo>
                <a:pt x="0" y="0"/>
              </a:lnTo>
              <a:lnTo>
                <a:pt x="0" y="5397"/>
              </a:lnTo>
              <a:lnTo>
                <a:pt x="86487" y="5397"/>
              </a:lnTo>
              <a:lnTo>
                <a:pt x="86487" y="0"/>
              </a:lnTo>
              <a:close/>
            </a:path>
          </a:pathLst>
        </a:custGeom>
        <a:solidFill>
          <a:srgbClr val="000000"/>
        </a:solidFill>
        <a:ln>
          <a:noFill/>
        </a:ln>
      </xdr:spPr>
    </xdr:sp>
    <xdr:clientData fLocksWithSheet="0"/>
  </xdr:oneCellAnchor>
  <xdr:oneCellAnchor>
    <xdr:from>
      <xdr:col>0</xdr:col>
      <xdr:colOff>1323975</xdr:colOff>
      <xdr:row>11</xdr:row>
      <xdr:rowOff>523875</xdr:rowOff>
    </xdr:from>
    <xdr:ext cx="85725" cy="38100"/>
    <xdr:sp>
      <xdr:nvSpPr>
        <xdr:cNvPr id="5" name="Shape 5"/>
        <xdr:cNvSpPr/>
      </xdr:nvSpPr>
      <xdr:spPr>
        <a:xfrm>
          <a:off x="5302820" y="3777143"/>
          <a:ext cx="86360" cy="5715"/>
        </a:xfrm>
        <a:custGeom>
          <a:rect b="b" l="l" r="r" t="t"/>
          <a:pathLst>
            <a:path extrusionOk="0" h="5715" w="86360">
              <a:moveTo>
                <a:pt x="86042" y="0"/>
              </a:moveTo>
              <a:lnTo>
                <a:pt x="0" y="0"/>
              </a:lnTo>
              <a:lnTo>
                <a:pt x="0" y="5397"/>
              </a:lnTo>
              <a:lnTo>
                <a:pt x="86042" y="5397"/>
              </a:lnTo>
              <a:lnTo>
                <a:pt x="86042" y="0"/>
              </a:lnTo>
              <a:close/>
            </a:path>
          </a:pathLst>
        </a:custGeom>
        <a:solidFill>
          <a:srgbClr val="000000"/>
        </a:solidFill>
        <a:ln>
          <a:noFill/>
        </a:ln>
      </xdr:spPr>
    </xdr:sp>
    <xdr:clientData fLocksWithSheet="0"/>
  </xdr:oneCellAnchor>
  <xdr:oneCellAnchor>
    <xdr:from>
      <xdr:col>0</xdr:col>
      <xdr:colOff>295275</xdr:colOff>
      <xdr:row>11</xdr:row>
      <xdr:rowOff>2124075</xdr:rowOff>
    </xdr:from>
    <xdr:ext cx="85725" cy="38100"/>
    <xdr:sp>
      <xdr:nvSpPr>
        <xdr:cNvPr id="6" name="Shape 6"/>
        <xdr:cNvSpPr/>
      </xdr:nvSpPr>
      <xdr:spPr>
        <a:xfrm>
          <a:off x="5302503" y="3777143"/>
          <a:ext cx="86995" cy="5715"/>
        </a:xfrm>
        <a:custGeom>
          <a:rect b="b" l="l" r="r" t="t"/>
          <a:pathLst>
            <a:path extrusionOk="0" h="5715" w="86995">
              <a:moveTo>
                <a:pt x="86487" y="0"/>
              </a:moveTo>
              <a:lnTo>
                <a:pt x="0" y="0"/>
              </a:lnTo>
              <a:lnTo>
                <a:pt x="0" y="5397"/>
              </a:lnTo>
              <a:lnTo>
                <a:pt x="86487" y="5397"/>
              </a:lnTo>
              <a:lnTo>
                <a:pt x="86487" y="0"/>
              </a:lnTo>
              <a:close/>
            </a:path>
          </a:pathLst>
        </a:custGeom>
        <a:solidFill>
          <a:srgbClr val="000000"/>
        </a:solidFill>
        <a:ln>
          <a:noFill/>
        </a:ln>
      </xdr:spPr>
    </xdr:sp>
    <xdr:clientData fLocksWithSheet="0"/>
  </xdr:oneCellAnchor>
  <xdr:oneCellAnchor>
    <xdr:from>
      <xdr:col>0</xdr:col>
      <xdr:colOff>2124075</xdr:colOff>
      <xdr:row>7</xdr:row>
      <xdr:rowOff>381000</xdr:rowOff>
    </xdr:from>
    <xdr:ext cx="752475"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1323975</xdr:colOff>
      <xdr:row>11</xdr:row>
      <xdr:rowOff>523875</xdr:rowOff>
    </xdr:from>
    <xdr:ext cx="85725" cy="38100"/>
    <xdr:sp>
      <xdr:nvSpPr>
        <xdr:cNvPr id="3" name="Shape 3"/>
        <xdr:cNvSpPr/>
      </xdr:nvSpPr>
      <xdr:spPr>
        <a:xfrm>
          <a:off x="5302820" y="3777143"/>
          <a:ext cx="86360" cy="5715"/>
        </a:xfrm>
        <a:custGeom>
          <a:rect b="b" l="l" r="r" t="t"/>
          <a:pathLst>
            <a:path extrusionOk="0" h="5715" w="86360">
              <a:moveTo>
                <a:pt x="86042" y="0"/>
              </a:moveTo>
              <a:lnTo>
                <a:pt x="0" y="0"/>
              </a:lnTo>
              <a:lnTo>
                <a:pt x="0" y="5397"/>
              </a:lnTo>
              <a:lnTo>
                <a:pt x="86042" y="5397"/>
              </a:lnTo>
              <a:lnTo>
                <a:pt x="86042" y="0"/>
              </a:lnTo>
              <a:close/>
            </a:path>
          </a:pathLst>
        </a:custGeom>
        <a:solidFill>
          <a:srgbClr val="000000"/>
        </a:solidFill>
        <a:ln>
          <a:noFill/>
        </a:ln>
      </xdr:spPr>
    </xdr:sp>
    <xdr:clientData fLocksWithSheet="0"/>
  </xdr:oneCellAnchor>
  <xdr:oneCellAnchor>
    <xdr:from>
      <xdr:col>0</xdr:col>
      <xdr:colOff>295275</xdr:colOff>
      <xdr:row>11</xdr:row>
      <xdr:rowOff>2124075</xdr:rowOff>
    </xdr:from>
    <xdr:ext cx="85725" cy="38100"/>
    <xdr:sp>
      <xdr:nvSpPr>
        <xdr:cNvPr id="4" name="Shape 4"/>
        <xdr:cNvSpPr/>
      </xdr:nvSpPr>
      <xdr:spPr>
        <a:xfrm>
          <a:off x="5302503" y="3777143"/>
          <a:ext cx="86995" cy="5715"/>
        </a:xfrm>
        <a:custGeom>
          <a:rect b="b" l="l" r="r" t="t"/>
          <a:pathLst>
            <a:path extrusionOk="0" h="5715" w="86995">
              <a:moveTo>
                <a:pt x="86487" y="0"/>
              </a:moveTo>
              <a:lnTo>
                <a:pt x="0" y="0"/>
              </a:lnTo>
              <a:lnTo>
                <a:pt x="0" y="5397"/>
              </a:lnTo>
              <a:lnTo>
                <a:pt x="86487" y="5397"/>
              </a:lnTo>
              <a:lnTo>
                <a:pt x="86487" y="0"/>
              </a:lnTo>
              <a:close/>
            </a:path>
          </a:pathLst>
        </a:custGeom>
        <a:solidFill>
          <a:srgbClr val="000000"/>
        </a:solidFill>
        <a:ln>
          <a:noFill/>
        </a:ln>
      </xdr:spPr>
    </xdr:sp>
    <xdr:clientData fLocksWithSheet="0"/>
  </xdr:oneCellAnchor>
  <xdr:oneCellAnchor>
    <xdr:from>
      <xdr:col>0</xdr:col>
      <xdr:colOff>1009650</xdr:colOff>
      <xdr:row>7</xdr:row>
      <xdr:rowOff>400050</xdr:rowOff>
    </xdr:from>
    <xdr:ext cx="733425" cy="219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9525</xdr:colOff>
      <xdr:row>0</xdr:row>
      <xdr:rowOff>438150</xdr:rowOff>
    </xdr:from>
    <xdr:ext cx="619125" cy="19050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tideschart.com/World-Tides/" TargetMode="External"/><Relationship Id="rId2" Type="http://schemas.openxmlformats.org/officeDocument/2006/relationships/hyperlink" Target="https://www.bsh.de/DE/THEMEN/Wasserstand_und_Gezeiten/Gezeiten/gezeiten_node.html" TargetMode="External"/><Relationship Id="rId3" Type="http://schemas.openxmlformats.org/officeDocument/2006/relationships/hyperlink" Target="https://www.bsh.de/DE/THEMEN/Wasserstand_und_Gezeiten/Internationale_Gezeitendienste/internationale_gezeitendienste_node.html;jsessionid=7C00567CF993075167DD78114AABF5A2.live1131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tradukka.com/unit/power/kilowatt/newton-meter-second?hl=de" TargetMode="External"/><Relationship Id="rId2" Type="http://schemas.openxmlformats.org/officeDocument/2006/relationships/hyperlink" Target="https://convertlive.com/de/u/konvertieren/newton-meter-drehmoment/zu/kilogramm-kraft-m"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tideschart.com/World-Tides/" TargetMode="External"/><Relationship Id="rId2" Type="http://schemas.openxmlformats.org/officeDocument/2006/relationships/hyperlink" Target="https://www.bsh.de/DE/THEMEN/Wasserstand_und_Gezeiten/Gezeiten/gezeiten_node.html" TargetMode="External"/><Relationship Id="rId3" Type="http://schemas.openxmlformats.org/officeDocument/2006/relationships/hyperlink" Target="https://www.bsh.de/DE/THEMEN/Wasserstand_und_Gezeiten/Internationale_Gezeitendienste/internationale_gezeitendienste_node.html;jsessionid=7C00567CF993075167DD78114AABF5A2.live11311"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tradukka.com/unit/power/kilowatt/newton-meter-second?hl=de" TargetMode="External"/><Relationship Id="rId2" Type="http://schemas.openxmlformats.org/officeDocument/2006/relationships/hyperlink" Target="https://convertlive.com/de/u/konvertieren/newton-meter-drehmoment/zu/kilogramm-kraft-m" TargetMode="External"/><Relationship Id="rId3"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pageSetUpPr fitToPage="1"/>
  </sheetPr>
  <sheetViews>
    <sheetView workbookViewId="0"/>
  </sheetViews>
  <sheetFormatPr customHeight="1" defaultColWidth="14.43" defaultRowHeight="15.0"/>
  <cols>
    <col customWidth="1" min="1" max="1" width="23.14"/>
    <col customWidth="1" min="2" max="2" width="11.43"/>
    <col customWidth="1" min="3" max="3" width="26.14"/>
    <col customWidth="1" min="4" max="4" width="29.43"/>
    <col customWidth="1" min="5" max="5" width="26.71"/>
    <col customWidth="1" min="6" max="6" width="2.0"/>
    <col customWidth="1" min="7" max="26" width="11.57"/>
  </cols>
  <sheetData>
    <row r="1" ht="12.75" customHeight="1">
      <c r="A1" s="1" t="s">
        <v>0</v>
      </c>
      <c r="B1" s="2"/>
      <c r="C1" s="2"/>
      <c r="D1" s="2"/>
      <c r="E1" s="3"/>
      <c r="F1" s="4"/>
      <c r="G1" s="4"/>
      <c r="H1" s="4"/>
      <c r="I1" s="4"/>
      <c r="J1" s="4"/>
      <c r="K1" s="4"/>
      <c r="L1" s="4"/>
      <c r="M1" s="4"/>
      <c r="N1" s="4"/>
      <c r="O1" s="4"/>
      <c r="P1" s="4"/>
      <c r="Q1" s="4"/>
      <c r="R1" s="4"/>
      <c r="S1" s="4"/>
      <c r="T1" s="4"/>
      <c r="U1" s="4"/>
      <c r="V1" s="4"/>
      <c r="W1" s="4"/>
      <c r="X1" s="4"/>
      <c r="Y1" s="4"/>
      <c r="Z1" s="4"/>
    </row>
    <row r="2" ht="12.75" customHeight="1">
      <c r="A2" s="5"/>
      <c r="B2" s="4"/>
      <c r="C2" s="4"/>
      <c r="D2" s="4"/>
      <c r="E2" s="6"/>
      <c r="F2" s="4"/>
      <c r="G2" s="4"/>
      <c r="H2" s="4"/>
      <c r="I2" s="4"/>
      <c r="J2" s="4"/>
      <c r="K2" s="4"/>
      <c r="L2" s="4"/>
      <c r="M2" s="4"/>
      <c r="N2" s="4"/>
      <c r="O2" s="4"/>
      <c r="P2" s="4"/>
      <c r="Q2" s="4"/>
      <c r="R2" s="4"/>
      <c r="S2" s="4"/>
      <c r="T2" s="4"/>
      <c r="U2" s="4"/>
      <c r="V2" s="4"/>
      <c r="W2" s="4"/>
      <c r="X2" s="4"/>
      <c r="Y2" s="4"/>
      <c r="Z2" s="4"/>
    </row>
    <row r="3" ht="12.75" customHeight="1">
      <c r="A3" s="7" t="s">
        <v>1</v>
      </c>
      <c r="B3" s="4"/>
      <c r="C3" s="4"/>
      <c r="D3" s="4"/>
      <c r="E3" s="6"/>
      <c r="F3" s="4"/>
      <c r="G3" s="4"/>
      <c r="H3" s="4"/>
      <c r="I3" s="4"/>
      <c r="J3" s="4"/>
      <c r="K3" s="4"/>
      <c r="L3" s="4"/>
      <c r="M3" s="4"/>
      <c r="N3" s="4"/>
      <c r="O3" s="4"/>
      <c r="P3" s="4"/>
      <c r="Q3" s="4"/>
      <c r="R3" s="4"/>
      <c r="S3" s="4"/>
      <c r="T3" s="4"/>
      <c r="U3" s="4"/>
      <c r="V3" s="4"/>
      <c r="W3" s="4"/>
      <c r="X3" s="4"/>
      <c r="Y3" s="4"/>
      <c r="Z3" s="4"/>
    </row>
    <row r="4" ht="12.75" customHeight="1">
      <c r="A4" s="5"/>
      <c r="B4" s="4"/>
      <c r="C4" s="4"/>
      <c r="D4" s="4"/>
      <c r="E4" s="6"/>
      <c r="F4" s="4"/>
      <c r="G4" s="4"/>
      <c r="H4" s="4"/>
      <c r="I4" s="4"/>
      <c r="J4" s="4"/>
      <c r="K4" s="4"/>
      <c r="L4" s="4"/>
      <c r="M4" s="4"/>
      <c r="N4" s="4"/>
      <c r="O4" s="4"/>
      <c r="P4" s="4"/>
      <c r="Q4" s="4"/>
      <c r="R4" s="4"/>
      <c r="S4" s="4"/>
      <c r="T4" s="4"/>
      <c r="U4" s="4"/>
      <c r="V4" s="4"/>
      <c r="W4" s="4"/>
      <c r="X4" s="4"/>
      <c r="Y4" s="4"/>
      <c r="Z4" s="4"/>
    </row>
    <row r="5" ht="30.0" customHeight="1">
      <c r="A5" s="8" t="s">
        <v>2</v>
      </c>
      <c r="E5" s="9"/>
      <c r="F5" s="4"/>
      <c r="G5" s="4"/>
      <c r="H5" s="4"/>
      <c r="I5" s="4"/>
      <c r="J5" s="4"/>
      <c r="K5" s="4"/>
      <c r="L5" s="4"/>
      <c r="M5" s="4"/>
      <c r="N5" s="4"/>
      <c r="O5" s="4"/>
      <c r="P5" s="4"/>
      <c r="Q5" s="4"/>
      <c r="R5" s="4"/>
      <c r="S5" s="4"/>
      <c r="T5" s="4"/>
      <c r="U5" s="4"/>
      <c r="V5" s="4"/>
      <c r="W5" s="4"/>
      <c r="X5" s="4"/>
      <c r="Y5" s="4"/>
      <c r="Z5" s="4"/>
    </row>
    <row r="6" ht="12.75" customHeight="1">
      <c r="A6" s="5"/>
      <c r="B6" s="4"/>
      <c r="C6" s="4"/>
      <c r="D6" s="4"/>
      <c r="E6" s="6"/>
      <c r="F6" s="4"/>
      <c r="G6" s="4"/>
      <c r="H6" s="4"/>
      <c r="I6" s="4"/>
      <c r="J6" s="4"/>
      <c r="K6" s="4"/>
      <c r="L6" s="4"/>
      <c r="M6" s="4"/>
      <c r="N6" s="4"/>
      <c r="O6" s="4"/>
      <c r="P6" s="4"/>
      <c r="Q6" s="4"/>
      <c r="R6" s="4"/>
      <c r="S6" s="4"/>
      <c r="T6" s="4"/>
      <c r="U6" s="4"/>
      <c r="V6" s="4"/>
      <c r="W6" s="4"/>
      <c r="X6" s="4"/>
      <c r="Y6" s="4"/>
      <c r="Z6" s="4"/>
    </row>
    <row r="7" ht="29.25" customHeight="1">
      <c r="A7" s="8" t="s">
        <v>3</v>
      </c>
      <c r="E7" s="9"/>
      <c r="F7" s="4"/>
      <c r="G7" s="4"/>
      <c r="H7" s="4"/>
      <c r="I7" s="4"/>
      <c r="J7" s="4"/>
      <c r="K7" s="4"/>
      <c r="L7" s="4"/>
      <c r="M7" s="4"/>
      <c r="N7" s="4"/>
      <c r="O7" s="4"/>
      <c r="P7" s="4"/>
      <c r="Q7" s="4"/>
      <c r="R7" s="4"/>
      <c r="S7" s="4"/>
      <c r="T7" s="4"/>
      <c r="U7" s="4"/>
      <c r="V7" s="4"/>
      <c r="W7" s="4"/>
      <c r="X7" s="4"/>
      <c r="Y7" s="4"/>
      <c r="Z7" s="4"/>
    </row>
    <row r="8" ht="12.75" customHeight="1">
      <c r="A8" s="5"/>
      <c r="B8" s="4"/>
      <c r="C8" s="4"/>
      <c r="D8" s="4"/>
      <c r="E8" s="6"/>
      <c r="F8" s="4"/>
      <c r="G8" s="4"/>
      <c r="H8" s="4"/>
      <c r="I8" s="4"/>
      <c r="J8" s="4"/>
      <c r="K8" s="4"/>
      <c r="L8" s="4"/>
      <c r="M8" s="4"/>
      <c r="N8" s="4"/>
      <c r="O8" s="4"/>
      <c r="P8" s="4"/>
      <c r="Q8" s="4"/>
      <c r="R8" s="4"/>
      <c r="S8" s="4"/>
      <c r="T8" s="4"/>
      <c r="U8" s="4"/>
      <c r="V8" s="4"/>
      <c r="W8" s="4"/>
      <c r="X8" s="4"/>
      <c r="Y8" s="4"/>
      <c r="Z8" s="4"/>
    </row>
    <row r="9" ht="12.75" customHeight="1">
      <c r="A9" s="10"/>
      <c r="B9" s="11"/>
      <c r="C9" s="11"/>
      <c r="D9" s="11"/>
      <c r="E9" s="12"/>
      <c r="F9" s="4"/>
      <c r="G9" s="4"/>
      <c r="H9" s="4"/>
      <c r="I9" s="4"/>
      <c r="J9" s="4"/>
      <c r="K9" s="4"/>
      <c r="L9" s="4"/>
      <c r="M9" s="4"/>
      <c r="N9" s="4"/>
      <c r="O9" s="4"/>
      <c r="P9" s="4"/>
      <c r="Q9" s="4"/>
      <c r="R9" s="4"/>
      <c r="S9" s="4"/>
      <c r="T9" s="4"/>
      <c r="U9" s="4"/>
      <c r="V9" s="4"/>
      <c r="W9" s="4"/>
      <c r="X9" s="4"/>
      <c r="Y9" s="4"/>
      <c r="Z9" s="4"/>
    </row>
    <row r="10" ht="12.75" customHeight="1">
      <c r="A10" s="5"/>
      <c r="B10" s="4"/>
      <c r="C10" s="13"/>
      <c r="E10" s="14"/>
      <c r="F10" s="4"/>
      <c r="G10" s="4"/>
      <c r="H10" s="4"/>
      <c r="I10" s="4"/>
      <c r="J10" s="4"/>
      <c r="K10" s="4"/>
      <c r="L10" s="4"/>
      <c r="M10" s="4"/>
      <c r="N10" s="4"/>
      <c r="O10" s="4"/>
      <c r="P10" s="4"/>
      <c r="Q10" s="4"/>
      <c r="R10" s="4"/>
      <c r="S10" s="4"/>
      <c r="T10" s="4"/>
      <c r="U10" s="4"/>
      <c r="V10" s="4"/>
      <c r="W10" s="4"/>
      <c r="X10" s="4"/>
      <c r="Y10" s="4"/>
      <c r="Z10" s="4"/>
    </row>
    <row r="11" ht="12.75" customHeight="1">
      <c r="A11" s="5"/>
      <c r="B11" s="15" t="s">
        <v>4</v>
      </c>
      <c r="C11" s="16"/>
      <c r="D11" s="17">
        <v>150.0</v>
      </c>
      <c r="E11" s="14"/>
      <c r="F11" s="4"/>
      <c r="G11" s="4"/>
      <c r="H11" s="4"/>
      <c r="I11" s="4"/>
      <c r="J11" s="4"/>
      <c r="K11" s="4"/>
      <c r="L11" s="4"/>
      <c r="M11" s="4"/>
      <c r="N11" s="4"/>
      <c r="O11" s="4"/>
      <c r="P11" s="4"/>
      <c r="Q11" s="4"/>
      <c r="R11" s="4"/>
      <c r="S11" s="4"/>
      <c r="T11" s="4"/>
      <c r="U11" s="4"/>
      <c r="V11" s="4"/>
      <c r="W11" s="4"/>
      <c r="X11" s="4"/>
      <c r="Y11" s="4"/>
      <c r="Z11" s="4"/>
    </row>
    <row r="12" ht="12.75" customHeight="1">
      <c r="A12" s="18"/>
      <c r="B12" s="19"/>
      <c r="C12" s="19"/>
      <c r="D12" s="19"/>
      <c r="E12" s="20"/>
      <c r="F12" s="4"/>
      <c r="G12" s="4"/>
      <c r="H12" s="4"/>
      <c r="I12" s="4"/>
      <c r="J12" s="4"/>
      <c r="K12" s="4"/>
      <c r="L12" s="4"/>
      <c r="M12" s="4"/>
      <c r="N12" s="4"/>
      <c r="O12" s="4"/>
      <c r="P12" s="4"/>
      <c r="Q12" s="4"/>
      <c r="R12" s="4"/>
      <c r="S12" s="4"/>
      <c r="T12" s="4"/>
      <c r="U12" s="4"/>
      <c r="V12" s="4"/>
      <c r="W12" s="4"/>
      <c r="X12" s="4"/>
      <c r="Y12" s="4"/>
      <c r="Z12" s="4"/>
    </row>
    <row r="13" ht="12.75" customHeight="1">
      <c r="A13" s="21"/>
      <c r="B13" s="22"/>
      <c r="C13" s="22"/>
      <c r="D13" s="22"/>
      <c r="E13" s="6"/>
      <c r="F13" s="4"/>
      <c r="G13" s="4"/>
      <c r="H13" s="4"/>
      <c r="I13" s="4"/>
      <c r="J13" s="4"/>
      <c r="K13" s="4"/>
      <c r="L13" s="4"/>
      <c r="M13" s="4"/>
      <c r="N13" s="4"/>
      <c r="O13" s="4"/>
      <c r="P13" s="4"/>
      <c r="Q13" s="4"/>
      <c r="R13" s="4"/>
      <c r="S13" s="4"/>
      <c r="T13" s="4"/>
      <c r="U13" s="4"/>
      <c r="V13" s="4"/>
      <c r="W13" s="4"/>
      <c r="X13" s="4"/>
      <c r="Y13" s="4"/>
      <c r="Z13" s="4"/>
    </row>
    <row r="14" ht="12.75" customHeight="1">
      <c r="A14" s="23" t="s">
        <v>5</v>
      </c>
      <c r="B14" s="24"/>
      <c r="C14" s="24"/>
      <c r="D14" s="24"/>
      <c r="E14" s="25"/>
      <c r="F14" s="4"/>
      <c r="G14" s="4"/>
      <c r="H14" s="4"/>
      <c r="I14" s="4"/>
      <c r="J14" s="4"/>
      <c r="K14" s="4"/>
      <c r="L14" s="4"/>
      <c r="M14" s="4"/>
      <c r="N14" s="4"/>
      <c r="O14" s="4"/>
      <c r="P14" s="4"/>
      <c r="Q14" s="4"/>
      <c r="R14" s="4"/>
      <c r="S14" s="4"/>
      <c r="T14" s="4"/>
      <c r="U14" s="4"/>
      <c r="V14" s="4"/>
      <c r="W14" s="4"/>
      <c r="X14" s="4"/>
      <c r="Y14" s="4"/>
      <c r="Z14" s="4"/>
    </row>
    <row r="15" ht="12.75" customHeight="1">
      <c r="A15" s="26"/>
      <c r="B15" s="22"/>
      <c r="C15" s="22"/>
      <c r="D15" s="22"/>
      <c r="E15" s="6"/>
      <c r="F15" s="4"/>
      <c r="G15" s="4"/>
      <c r="H15" s="4"/>
      <c r="I15" s="4"/>
      <c r="J15" s="4"/>
      <c r="K15" s="4"/>
      <c r="L15" s="4"/>
      <c r="M15" s="4"/>
      <c r="N15" s="4"/>
      <c r="O15" s="4"/>
      <c r="P15" s="4"/>
      <c r="Q15" s="4"/>
      <c r="R15" s="4"/>
      <c r="S15" s="4"/>
      <c r="T15" s="4"/>
      <c r="U15" s="4"/>
      <c r="V15" s="4"/>
      <c r="W15" s="4"/>
      <c r="X15" s="4"/>
      <c r="Y15" s="4"/>
      <c r="Z15" s="4"/>
    </row>
    <row r="16" ht="12.75" customHeight="1">
      <c r="A16" s="27" t="s">
        <v>6</v>
      </c>
      <c r="B16" s="28" t="s">
        <v>7</v>
      </c>
      <c r="C16" s="28" t="s">
        <v>8</v>
      </c>
      <c r="D16" s="28" t="s">
        <v>9</v>
      </c>
      <c r="E16" s="29" t="s">
        <v>10</v>
      </c>
      <c r="F16" s="30"/>
      <c r="G16" s="30"/>
      <c r="H16" s="30"/>
      <c r="I16" s="30"/>
      <c r="J16" s="30"/>
      <c r="K16" s="30"/>
      <c r="L16" s="30"/>
      <c r="M16" s="30"/>
      <c r="N16" s="30"/>
      <c r="O16" s="30"/>
      <c r="P16" s="30"/>
      <c r="Q16" s="30"/>
      <c r="R16" s="30"/>
      <c r="S16" s="30"/>
      <c r="T16" s="30"/>
      <c r="U16" s="30"/>
      <c r="V16" s="30"/>
      <c r="W16" s="30"/>
      <c r="X16" s="30"/>
      <c r="Y16" s="30"/>
      <c r="Z16" s="30"/>
    </row>
    <row r="17" ht="12.75" customHeight="1">
      <c r="A17" s="31">
        <v>1.0</v>
      </c>
      <c r="B17" s="32">
        <v>1.0</v>
      </c>
      <c r="C17" s="33">
        <f>23463/1000</f>
        <v>23.463</v>
      </c>
      <c r="D17" s="32">
        <f>D11</f>
        <v>150</v>
      </c>
      <c r="E17" s="34">
        <f t="shared" ref="E17:E20" si="1">D17*C17</f>
        <v>3519.45</v>
      </c>
      <c r="F17" s="4"/>
      <c r="G17" s="4"/>
      <c r="H17" s="4"/>
      <c r="I17" s="4"/>
      <c r="J17" s="4"/>
      <c r="K17" s="4"/>
      <c r="L17" s="4"/>
      <c r="M17" s="4"/>
      <c r="N17" s="4"/>
      <c r="O17" s="4"/>
      <c r="P17" s="4"/>
      <c r="Q17" s="4"/>
      <c r="R17" s="4"/>
      <c r="S17" s="4"/>
      <c r="T17" s="4"/>
      <c r="U17" s="4"/>
      <c r="V17" s="4"/>
      <c r="W17" s="4"/>
      <c r="X17" s="4"/>
      <c r="Y17" s="4"/>
      <c r="Z17" s="4"/>
    </row>
    <row r="18" ht="12.75" customHeight="1">
      <c r="A18" s="35">
        <v>2.0</v>
      </c>
      <c r="B18" s="36">
        <v>1.0</v>
      </c>
      <c r="C18" s="37">
        <f>C17/2</f>
        <v>11.7315</v>
      </c>
      <c r="D18" s="36">
        <f>D11</f>
        <v>150</v>
      </c>
      <c r="E18" s="38">
        <f t="shared" si="1"/>
        <v>1759.725</v>
      </c>
      <c r="F18" s="4"/>
      <c r="G18" s="4"/>
      <c r="H18" s="4"/>
      <c r="I18" s="4"/>
      <c r="J18" s="4"/>
      <c r="K18" s="4"/>
      <c r="L18" s="4"/>
      <c r="M18" s="4"/>
      <c r="N18" s="4"/>
      <c r="O18" s="4"/>
      <c r="P18" s="4"/>
      <c r="Q18" s="4"/>
      <c r="R18" s="4"/>
      <c r="S18" s="4"/>
      <c r="T18" s="4"/>
      <c r="U18" s="4"/>
      <c r="V18" s="4"/>
      <c r="W18" s="4"/>
      <c r="X18" s="4"/>
      <c r="Y18" s="4"/>
      <c r="Z18" s="4"/>
    </row>
    <row r="19" ht="12.75" customHeight="1">
      <c r="A19" s="35">
        <v>3.0</v>
      </c>
      <c r="B19" s="36">
        <v>1.0</v>
      </c>
      <c r="C19" s="37">
        <f>C17/3</f>
        <v>7.821</v>
      </c>
      <c r="D19" s="36">
        <f>D11</f>
        <v>150</v>
      </c>
      <c r="E19" s="38">
        <f t="shared" si="1"/>
        <v>1173.15</v>
      </c>
      <c r="F19" s="4"/>
      <c r="G19" s="4"/>
      <c r="H19" s="4"/>
      <c r="I19" s="39"/>
      <c r="J19" s="4"/>
      <c r="K19" s="4"/>
      <c r="L19" s="4"/>
      <c r="M19" s="4"/>
      <c r="N19" s="4"/>
      <c r="O19" s="4"/>
      <c r="P19" s="4"/>
      <c r="Q19" s="4"/>
      <c r="R19" s="4"/>
      <c r="S19" s="4"/>
      <c r="T19" s="4"/>
      <c r="U19" s="4"/>
      <c r="V19" s="4"/>
      <c r="W19" s="4"/>
      <c r="X19" s="4"/>
      <c r="Y19" s="4"/>
      <c r="Z19" s="4"/>
    </row>
    <row r="20" ht="12.75" customHeight="1">
      <c r="A20" s="40">
        <v>4.0</v>
      </c>
      <c r="B20" s="41">
        <v>1.0</v>
      </c>
      <c r="C20" s="42">
        <f>C17/4</f>
        <v>5.86575</v>
      </c>
      <c r="D20" s="41">
        <f>D11</f>
        <v>150</v>
      </c>
      <c r="E20" s="43">
        <f t="shared" si="1"/>
        <v>879.8625</v>
      </c>
      <c r="F20" s="4"/>
      <c r="G20" s="4"/>
      <c r="H20" s="4"/>
      <c r="I20" s="4"/>
      <c r="J20" s="4"/>
      <c r="K20" s="4"/>
      <c r="L20" s="4"/>
      <c r="M20" s="4"/>
      <c r="N20" s="4"/>
      <c r="O20" s="4"/>
      <c r="P20" s="4"/>
      <c r="Q20" s="4"/>
      <c r="R20" s="4"/>
      <c r="S20" s="4"/>
      <c r="T20" s="4"/>
      <c r="U20" s="4"/>
      <c r="V20" s="4"/>
      <c r="W20" s="4"/>
      <c r="X20" s="4"/>
      <c r="Y20" s="4"/>
      <c r="Z20" s="4"/>
    </row>
    <row r="21" ht="12.75" customHeight="1">
      <c r="A21" s="5"/>
      <c r="B21" s="4"/>
      <c r="C21" s="4"/>
      <c r="D21" s="44"/>
      <c r="E21" s="6"/>
      <c r="F21" s="4"/>
      <c r="G21" s="4"/>
      <c r="H21" s="4"/>
      <c r="I21" s="4"/>
      <c r="J21" s="4"/>
      <c r="K21" s="4"/>
      <c r="L21" s="4"/>
      <c r="M21" s="4"/>
      <c r="N21" s="4"/>
      <c r="O21" s="4"/>
      <c r="P21" s="4"/>
      <c r="Q21" s="4"/>
      <c r="R21" s="4"/>
      <c r="S21" s="4"/>
      <c r="T21" s="4"/>
      <c r="U21" s="4"/>
      <c r="V21" s="4"/>
      <c r="W21" s="4"/>
      <c r="X21" s="4"/>
      <c r="Y21" s="4"/>
      <c r="Z21" s="4"/>
    </row>
    <row r="22" ht="12.75" customHeight="1">
      <c r="A22" s="45"/>
      <c r="B22" s="46"/>
      <c r="C22" s="46"/>
      <c r="D22" s="46"/>
      <c r="E22" s="20"/>
      <c r="F22" s="4"/>
      <c r="G22" s="4"/>
      <c r="H22" s="4"/>
      <c r="I22" s="4"/>
      <c r="J22" s="4"/>
      <c r="K22" s="4"/>
      <c r="L22" s="4"/>
      <c r="M22" s="4"/>
      <c r="N22" s="4"/>
      <c r="O22" s="4"/>
      <c r="P22" s="4"/>
      <c r="Q22" s="4"/>
      <c r="R22" s="4"/>
      <c r="S22" s="4"/>
      <c r="T22" s="4"/>
      <c r="U22" s="4"/>
      <c r="V22" s="4"/>
      <c r="W22" s="4"/>
      <c r="X22" s="4"/>
      <c r="Y22" s="4"/>
      <c r="Z22" s="4"/>
    </row>
    <row r="23" ht="12.75" customHeight="1">
      <c r="A23" s="47" t="s">
        <v>11</v>
      </c>
      <c r="B23" s="48"/>
      <c r="C23" s="48"/>
      <c r="D23" s="48"/>
      <c r="E23" s="49"/>
      <c r="F23" s="4"/>
      <c r="G23" s="4"/>
      <c r="H23" s="4"/>
      <c r="I23" s="4"/>
      <c r="J23" s="4"/>
      <c r="K23" s="4"/>
      <c r="L23" s="4"/>
      <c r="M23" s="4"/>
      <c r="N23" s="4"/>
      <c r="O23" s="4"/>
      <c r="P23" s="4"/>
      <c r="Q23" s="4"/>
      <c r="R23" s="4"/>
      <c r="S23" s="4"/>
      <c r="T23" s="4"/>
      <c r="U23" s="4"/>
      <c r="V23" s="4"/>
      <c r="W23" s="4"/>
      <c r="X23" s="4"/>
      <c r="Y23" s="4"/>
      <c r="Z23" s="4"/>
    </row>
    <row r="24" ht="12.75" customHeight="1">
      <c r="A24" s="5"/>
      <c r="B24" s="4"/>
      <c r="C24" s="4"/>
      <c r="D24" s="4"/>
      <c r="E24" s="6"/>
      <c r="F24" s="4"/>
      <c r="G24" s="4"/>
      <c r="H24" s="4"/>
      <c r="I24" s="4"/>
      <c r="J24" s="4"/>
      <c r="K24" s="4"/>
      <c r="L24" s="4"/>
      <c r="M24" s="4"/>
      <c r="N24" s="4"/>
      <c r="O24" s="4"/>
      <c r="P24" s="4"/>
      <c r="Q24" s="4"/>
      <c r="R24" s="4"/>
      <c r="S24" s="4"/>
      <c r="T24" s="4"/>
      <c r="U24" s="4"/>
      <c r="V24" s="4"/>
      <c r="W24" s="4"/>
      <c r="X24" s="4"/>
      <c r="Y24" s="4"/>
      <c r="Z24" s="4"/>
    </row>
    <row r="25" ht="12.75" customHeight="1">
      <c r="A25" s="50" t="s">
        <v>12</v>
      </c>
      <c r="B25" s="28" t="s">
        <v>7</v>
      </c>
      <c r="C25" s="28" t="s">
        <v>8</v>
      </c>
      <c r="D25" s="28" t="s">
        <v>9</v>
      </c>
      <c r="E25" s="29" t="s">
        <v>10</v>
      </c>
      <c r="F25" s="30"/>
      <c r="G25" s="30"/>
      <c r="H25" s="30"/>
      <c r="I25" s="30"/>
      <c r="J25" s="30"/>
      <c r="K25" s="30"/>
      <c r="L25" s="30"/>
      <c r="M25" s="30"/>
      <c r="N25" s="30"/>
      <c r="O25" s="30"/>
      <c r="P25" s="30"/>
      <c r="Q25" s="30"/>
      <c r="R25" s="30"/>
      <c r="S25" s="30"/>
      <c r="T25" s="30"/>
      <c r="U25" s="30"/>
      <c r="V25" s="30"/>
      <c r="W25" s="30"/>
      <c r="X25" s="30"/>
      <c r="Y25" s="30"/>
      <c r="Z25" s="30"/>
    </row>
    <row r="26" ht="12.75" customHeight="1">
      <c r="A26" s="51">
        <v>150.0</v>
      </c>
      <c r="B26" s="52">
        <v>200.0</v>
      </c>
      <c r="C26" s="53">
        <f>23463/1000</f>
        <v>23.463</v>
      </c>
      <c r="D26" s="52">
        <f>D11</f>
        <v>150</v>
      </c>
      <c r="E26" s="54">
        <f>(A26*D26*C26)/100</f>
        <v>5279.175</v>
      </c>
      <c r="F26" s="4"/>
      <c r="G26" s="4"/>
      <c r="H26" s="4"/>
      <c r="I26" s="4"/>
      <c r="J26" s="4"/>
      <c r="K26" s="4"/>
      <c r="L26" s="4"/>
      <c r="M26" s="4"/>
      <c r="N26" s="4"/>
      <c r="O26" s="4"/>
      <c r="P26" s="4"/>
      <c r="Q26" s="4"/>
      <c r="R26" s="4"/>
      <c r="S26" s="4"/>
      <c r="T26" s="4"/>
      <c r="U26" s="4"/>
      <c r="V26" s="4"/>
      <c r="W26" s="4"/>
      <c r="X26" s="4"/>
      <c r="Y26" s="4"/>
      <c r="Z26" s="4"/>
    </row>
    <row r="27" ht="12.75" customHeight="1">
      <c r="A27" s="10"/>
      <c r="B27" s="55"/>
      <c r="C27" s="55"/>
      <c r="D27" s="55"/>
      <c r="E27" s="12"/>
      <c r="F27" s="4"/>
      <c r="G27" s="4"/>
      <c r="H27" s="4"/>
      <c r="I27" s="4"/>
      <c r="J27" s="4"/>
      <c r="K27" s="4"/>
      <c r="L27" s="4"/>
      <c r="M27" s="4"/>
      <c r="N27" s="4"/>
      <c r="O27" s="4"/>
      <c r="P27" s="4"/>
      <c r="Q27" s="4"/>
      <c r="R27" s="4"/>
      <c r="S27" s="4"/>
      <c r="T27" s="4"/>
      <c r="U27" s="4"/>
      <c r="V27" s="4"/>
      <c r="W27" s="4"/>
      <c r="X27" s="4"/>
      <c r="Y27" s="4"/>
      <c r="Z27" s="4"/>
    </row>
    <row r="28" ht="12.75" customHeight="1">
      <c r="A28" s="5"/>
      <c r="B28" s="4"/>
      <c r="C28" s="4"/>
      <c r="D28" s="4"/>
      <c r="E28" s="6"/>
      <c r="F28" s="4"/>
      <c r="G28" s="4"/>
      <c r="H28" s="4"/>
      <c r="I28" s="4"/>
      <c r="J28" s="4"/>
      <c r="K28" s="4"/>
      <c r="L28" s="4"/>
      <c r="M28" s="4"/>
      <c r="N28" s="4"/>
      <c r="O28" s="4"/>
      <c r="P28" s="4"/>
      <c r="Q28" s="4"/>
      <c r="R28" s="4"/>
      <c r="S28" s="4"/>
      <c r="T28" s="4"/>
      <c r="U28" s="4"/>
      <c r="V28" s="4"/>
      <c r="W28" s="4"/>
      <c r="X28" s="4"/>
      <c r="Y28" s="4"/>
      <c r="Z28" s="4"/>
    </row>
    <row r="29" ht="12.75" customHeight="1">
      <c r="A29" s="56" t="s">
        <v>13</v>
      </c>
      <c r="E29" s="9"/>
      <c r="F29" s="4"/>
      <c r="G29" s="4"/>
      <c r="H29" s="4"/>
      <c r="I29" s="4"/>
      <c r="J29" s="4"/>
      <c r="K29" s="4"/>
      <c r="L29" s="4"/>
      <c r="M29" s="4"/>
      <c r="N29" s="4"/>
      <c r="O29" s="4"/>
      <c r="P29" s="4"/>
      <c r="Q29" s="4"/>
      <c r="R29" s="4"/>
      <c r="S29" s="4"/>
      <c r="T29" s="4"/>
      <c r="U29" s="4"/>
      <c r="V29" s="4"/>
      <c r="W29" s="4"/>
      <c r="X29" s="4"/>
      <c r="Y29" s="4"/>
      <c r="Z29" s="4"/>
    </row>
    <row r="30" ht="12.75" customHeight="1">
      <c r="A30" s="5"/>
      <c r="B30" s="4"/>
      <c r="C30" s="4"/>
      <c r="D30" s="4"/>
      <c r="E30" s="6"/>
      <c r="F30" s="4"/>
      <c r="G30" s="4"/>
      <c r="H30" s="4"/>
      <c r="I30" s="4"/>
      <c r="J30" s="4"/>
      <c r="K30" s="4"/>
      <c r="L30" s="4"/>
      <c r="M30" s="4"/>
      <c r="N30" s="4"/>
      <c r="O30" s="4"/>
      <c r="P30" s="4"/>
      <c r="Q30" s="4"/>
      <c r="R30" s="4"/>
      <c r="S30" s="4"/>
      <c r="T30" s="4"/>
      <c r="U30" s="4"/>
      <c r="V30" s="4"/>
      <c r="W30" s="4"/>
      <c r="X30" s="4"/>
      <c r="Y30" s="4"/>
      <c r="Z30" s="4"/>
    </row>
    <row r="31" ht="12.75" customHeight="1">
      <c r="A31" s="45"/>
      <c r="B31" s="46"/>
      <c r="C31" s="46"/>
      <c r="D31" s="46"/>
      <c r="E31" s="20"/>
      <c r="F31" s="4"/>
      <c r="G31" s="4"/>
      <c r="H31" s="4"/>
      <c r="I31" s="4"/>
      <c r="J31" s="4"/>
      <c r="K31" s="4"/>
      <c r="L31" s="4"/>
      <c r="M31" s="4"/>
      <c r="N31" s="4"/>
      <c r="O31" s="4"/>
      <c r="P31" s="4"/>
      <c r="Q31" s="4"/>
      <c r="R31" s="4"/>
      <c r="S31" s="4"/>
      <c r="T31" s="4"/>
      <c r="U31" s="4"/>
      <c r="V31" s="4"/>
      <c r="W31" s="4"/>
      <c r="X31" s="4"/>
      <c r="Y31" s="4"/>
      <c r="Z31" s="4"/>
    </row>
    <row r="32" ht="12.75" customHeight="1">
      <c r="A32" s="57" t="s">
        <v>14</v>
      </c>
      <c r="B32" s="55"/>
      <c r="C32" s="55"/>
      <c r="D32" s="55"/>
      <c r="E32" s="12"/>
      <c r="F32" s="4"/>
      <c r="G32" s="4"/>
      <c r="H32" s="4"/>
      <c r="I32" s="4"/>
      <c r="J32" s="4"/>
      <c r="K32" s="4"/>
      <c r="L32" s="4"/>
      <c r="M32" s="4"/>
      <c r="N32" s="4"/>
      <c r="O32" s="4"/>
      <c r="P32" s="4"/>
      <c r="Q32" s="4"/>
      <c r="R32" s="4"/>
      <c r="S32" s="4"/>
      <c r="T32" s="4"/>
      <c r="U32" s="4"/>
      <c r="V32" s="4"/>
      <c r="W32" s="4"/>
      <c r="X32" s="4"/>
      <c r="Y32" s="4"/>
      <c r="Z32" s="4"/>
    </row>
    <row r="33" ht="12.75" customHeight="1">
      <c r="A33" s="5"/>
      <c r="B33" s="4"/>
      <c r="C33" s="4"/>
      <c r="D33" s="4"/>
      <c r="E33" s="6"/>
      <c r="F33" s="4"/>
      <c r="G33" s="4"/>
      <c r="H33" s="4"/>
      <c r="I33" s="4"/>
      <c r="J33" s="4"/>
      <c r="K33" s="4"/>
      <c r="L33" s="4"/>
      <c r="M33" s="4"/>
      <c r="N33" s="4"/>
      <c r="O33" s="4"/>
      <c r="P33" s="4"/>
      <c r="Q33" s="4"/>
      <c r="R33" s="4"/>
      <c r="S33" s="4"/>
      <c r="T33" s="4"/>
      <c r="U33" s="4"/>
      <c r="V33" s="4"/>
      <c r="W33" s="4"/>
      <c r="X33" s="4"/>
      <c r="Y33" s="4"/>
      <c r="Z33" s="4"/>
    </row>
    <row r="34" ht="12.75" customHeight="1">
      <c r="A34" s="58" t="s">
        <v>15</v>
      </c>
      <c r="B34" s="4"/>
      <c r="C34" s="4"/>
      <c r="D34" s="4"/>
      <c r="E34" s="6"/>
      <c r="F34" s="4"/>
      <c r="G34" s="4"/>
      <c r="H34" s="4"/>
      <c r="I34" s="4"/>
      <c r="J34" s="4"/>
      <c r="K34" s="4"/>
      <c r="L34" s="4"/>
      <c r="M34" s="4"/>
      <c r="N34" s="4"/>
      <c r="O34" s="4"/>
      <c r="P34" s="4"/>
      <c r="Q34" s="4"/>
      <c r="R34" s="4"/>
      <c r="S34" s="4"/>
      <c r="T34" s="4"/>
      <c r="U34" s="4"/>
      <c r="V34" s="4"/>
      <c r="W34" s="4"/>
      <c r="X34" s="4"/>
      <c r="Y34" s="4"/>
      <c r="Z34" s="4"/>
    </row>
    <row r="35" ht="12.75" customHeight="1">
      <c r="A35" s="5"/>
      <c r="B35" s="4"/>
      <c r="C35" s="4"/>
      <c r="D35" s="4"/>
      <c r="E35" s="6"/>
      <c r="F35" s="4"/>
      <c r="G35" s="4"/>
      <c r="H35" s="4"/>
      <c r="I35" s="4"/>
      <c r="J35" s="4"/>
      <c r="K35" s="4"/>
      <c r="L35" s="4"/>
      <c r="M35" s="4"/>
      <c r="N35" s="4"/>
      <c r="O35" s="4"/>
      <c r="P35" s="4"/>
      <c r="Q35" s="4"/>
      <c r="R35" s="4"/>
      <c r="S35" s="4"/>
      <c r="T35" s="4"/>
      <c r="U35" s="4"/>
      <c r="V35" s="4"/>
      <c r="W35" s="4"/>
      <c r="X35" s="4"/>
      <c r="Y35" s="4"/>
      <c r="Z35" s="4"/>
    </row>
    <row r="36" ht="12.75" customHeight="1">
      <c r="A36" s="58" t="s">
        <v>16</v>
      </c>
      <c r="B36" s="4"/>
      <c r="C36" s="4"/>
      <c r="D36" s="4"/>
      <c r="E36" s="6"/>
      <c r="F36" s="4"/>
      <c r="G36" s="4"/>
      <c r="H36" s="4"/>
      <c r="I36" s="4"/>
      <c r="J36" s="4"/>
      <c r="K36" s="4"/>
      <c r="L36" s="4"/>
      <c r="M36" s="4"/>
      <c r="N36" s="4"/>
      <c r="O36" s="4"/>
      <c r="P36" s="4"/>
      <c r="Q36" s="4"/>
      <c r="R36" s="4"/>
      <c r="S36" s="4"/>
      <c r="T36" s="4"/>
      <c r="U36" s="4"/>
      <c r="V36" s="4"/>
      <c r="W36" s="4"/>
      <c r="X36" s="4"/>
      <c r="Y36" s="4"/>
      <c r="Z36" s="4"/>
    </row>
    <row r="37" ht="12.75" customHeight="1">
      <c r="A37" s="59" t="s">
        <v>17</v>
      </c>
      <c r="B37" s="46"/>
      <c r="C37" s="46"/>
      <c r="D37" s="46"/>
      <c r="E37" s="20"/>
      <c r="F37" s="4"/>
      <c r="G37" s="4"/>
      <c r="H37" s="4"/>
      <c r="I37" s="4"/>
      <c r="J37" s="4"/>
      <c r="K37" s="4"/>
      <c r="L37" s="4"/>
      <c r="M37" s="4"/>
      <c r="N37" s="4"/>
      <c r="O37" s="4"/>
      <c r="P37" s="4"/>
      <c r="Q37" s="4"/>
      <c r="R37" s="4"/>
      <c r="S37" s="4"/>
      <c r="T37" s="4"/>
      <c r="U37" s="4"/>
      <c r="V37" s="4"/>
      <c r="W37" s="4"/>
      <c r="X37" s="4"/>
      <c r="Y37" s="4"/>
      <c r="Z37" s="4"/>
    </row>
    <row r="38" ht="12.75" customHeight="1">
      <c r="A38" s="5"/>
      <c r="B38" s="4"/>
      <c r="C38" s="4"/>
      <c r="D38" s="4"/>
      <c r="E38" s="6"/>
      <c r="F38" s="4"/>
      <c r="G38" s="4"/>
      <c r="H38" s="4"/>
      <c r="I38" s="4"/>
      <c r="J38" s="4"/>
      <c r="K38" s="4"/>
      <c r="L38" s="4"/>
      <c r="M38" s="4"/>
      <c r="N38" s="4"/>
      <c r="O38" s="4"/>
      <c r="P38" s="4"/>
      <c r="Q38" s="4"/>
      <c r="R38" s="4"/>
      <c r="S38" s="4"/>
      <c r="T38" s="4"/>
      <c r="U38" s="4"/>
      <c r="V38" s="4"/>
      <c r="W38" s="4"/>
      <c r="X38" s="4"/>
      <c r="Y38" s="4"/>
      <c r="Z38" s="4"/>
    </row>
    <row r="39" ht="12.75" customHeight="1">
      <c r="A39" s="5"/>
      <c r="B39" s="4"/>
      <c r="C39" s="4"/>
      <c r="D39" s="4"/>
      <c r="E39" s="6"/>
      <c r="F39" s="4"/>
      <c r="G39" s="4"/>
      <c r="H39" s="4"/>
      <c r="I39" s="4"/>
      <c r="J39" s="4"/>
      <c r="K39" s="4"/>
      <c r="L39" s="4"/>
      <c r="M39" s="4"/>
      <c r="N39" s="4"/>
      <c r="O39" s="4"/>
      <c r="P39" s="4"/>
      <c r="Q39" s="4"/>
      <c r="R39" s="4"/>
      <c r="S39" s="4"/>
      <c r="T39" s="4"/>
      <c r="U39" s="4"/>
      <c r="V39" s="4"/>
      <c r="W39" s="4"/>
      <c r="X39" s="4"/>
      <c r="Y39" s="4"/>
      <c r="Z39" s="4"/>
    </row>
    <row r="40" ht="12.75" customHeight="1">
      <c r="A40" s="5"/>
      <c r="B40" s="4"/>
      <c r="C40" s="4"/>
      <c r="D40" s="4"/>
      <c r="E40" s="6"/>
      <c r="F40" s="4"/>
      <c r="G40" s="4"/>
      <c r="H40" s="4"/>
      <c r="I40" s="4"/>
      <c r="J40" s="4"/>
      <c r="K40" s="4"/>
      <c r="L40" s="4"/>
      <c r="M40" s="4"/>
      <c r="N40" s="4"/>
      <c r="O40" s="4"/>
      <c r="P40" s="4"/>
      <c r="Q40" s="4"/>
      <c r="R40" s="4"/>
      <c r="S40" s="4"/>
      <c r="T40" s="4"/>
      <c r="U40" s="4"/>
      <c r="V40" s="4"/>
      <c r="W40" s="4"/>
      <c r="X40" s="4"/>
      <c r="Y40" s="4"/>
      <c r="Z40" s="4"/>
    </row>
    <row r="41" ht="12.75" customHeight="1">
      <c r="A41" s="5"/>
      <c r="B41" s="4"/>
      <c r="C41" s="4"/>
      <c r="D41" s="4"/>
      <c r="E41" s="6"/>
      <c r="F41" s="4"/>
      <c r="G41" s="4"/>
      <c r="H41" s="4"/>
      <c r="I41" s="4"/>
      <c r="J41" s="4"/>
      <c r="K41" s="4"/>
      <c r="L41" s="4"/>
      <c r="M41" s="4"/>
      <c r="N41" s="4"/>
      <c r="O41" s="4"/>
      <c r="P41" s="4"/>
      <c r="Q41" s="4"/>
      <c r="R41" s="4"/>
      <c r="S41" s="4"/>
      <c r="T41" s="4"/>
      <c r="U41" s="4"/>
      <c r="V41" s="4"/>
      <c r="W41" s="4"/>
      <c r="X41" s="4"/>
      <c r="Y41" s="4"/>
      <c r="Z41" s="4"/>
    </row>
    <row r="42" ht="12.75" customHeight="1">
      <c r="A42" s="60" t="s">
        <v>18</v>
      </c>
      <c r="B42" s="48"/>
      <c r="C42" s="48"/>
      <c r="D42" s="48"/>
      <c r="E42" s="49"/>
      <c r="F42" s="4"/>
      <c r="G42" s="4"/>
      <c r="H42" s="4"/>
      <c r="I42" s="4"/>
      <c r="J42" s="4"/>
      <c r="K42" s="4"/>
      <c r="L42" s="4"/>
      <c r="M42" s="4"/>
      <c r="N42" s="4"/>
      <c r="O42" s="4"/>
      <c r="P42" s="4"/>
      <c r="Q42" s="4"/>
      <c r="R42" s="4"/>
      <c r="S42" s="4"/>
      <c r="T42" s="4"/>
      <c r="U42" s="4"/>
      <c r="V42" s="4"/>
      <c r="W42" s="4"/>
      <c r="X42" s="4"/>
      <c r="Y42" s="4"/>
      <c r="Z42" s="4"/>
    </row>
    <row r="43" ht="12.75" customHeight="1">
      <c r="A43" s="5"/>
      <c r="B43" s="4"/>
      <c r="C43" s="4"/>
      <c r="D43" s="4"/>
      <c r="E43" s="6"/>
      <c r="F43" s="4"/>
      <c r="G43" s="4"/>
      <c r="H43" s="4"/>
      <c r="I43" s="4"/>
      <c r="J43" s="4"/>
      <c r="K43" s="4"/>
      <c r="L43" s="4"/>
      <c r="M43" s="4"/>
      <c r="N43" s="4"/>
      <c r="O43" s="4"/>
      <c r="P43" s="4"/>
      <c r="Q43" s="4"/>
      <c r="R43" s="4"/>
      <c r="S43" s="4"/>
      <c r="T43" s="4"/>
      <c r="U43" s="4"/>
      <c r="V43" s="4"/>
      <c r="W43" s="4"/>
      <c r="X43" s="4"/>
      <c r="Y43" s="4"/>
      <c r="Z43" s="4"/>
    </row>
    <row r="44" ht="12.75" customHeight="1">
      <c r="A44" s="5"/>
      <c r="B44" s="4"/>
      <c r="C44" s="4"/>
      <c r="D44" s="4"/>
      <c r="E44" s="6"/>
      <c r="F44" s="4"/>
      <c r="G44" s="4"/>
      <c r="H44" s="4"/>
      <c r="I44" s="4"/>
      <c r="J44" s="4"/>
      <c r="K44" s="4"/>
      <c r="L44" s="4"/>
      <c r="M44" s="4"/>
      <c r="N44" s="4"/>
      <c r="O44" s="4"/>
      <c r="P44" s="4"/>
      <c r="Q44" s="4"/>
      <c r="R44" s="4"/>
      <c r="S44" s="4"/>
      <c r="T44" s="4"/>
      <c r="U44" s="4"/>
      <c r="V44" s="4"/>
      <c r="W44" s="4"/>
      <c r="X44" s="4"/>
      <c r="Y44" s="4"/>
      <c r="Z44" s="4"/>
    </row>
    <row r="45" ht="12.75" customHeight="1">
      <c r="A45" s="61"/>
      <c r="B45" s="62"/>
      <c r="C45" s="63" t="s">
        <v>19</v>
      </c>
      <c r="D45" s="62"/>
      <c r="E45" s="64"/>
      <c r="F45" s="4"/>
      <c r="G45" s="4"/>
      <c r="H45" s="4"/>
      <c r="I45" s="4"/>
      <c r="J45" s="4"/>
      <c r="K45" s="4"/>
      <c r="L45" s="4"/>
      <c r="M45" s="4"/>
      <c r="N45" s="4"/>
      <c r="O45" s="4"/>
      <c r="P45" s="4"/>
      <c r="Q45" s="4"/>
      <c r="R45" s="4"/>
      <c r="S45" s="4"/>
      <c r="T45" s="4"/>
      <c r="U45" s="4"/>
      <c r="V45" s="4"/>
      <c r="W45" s="4"/>
      <c r="X45" s="4"/>
      <c r="Y45" s="4"/>
      <c r="Z45" s="4"/>
    </row>
    <row r="4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2.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2.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2.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2.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2.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9">
    <mergeCell ref="A29:E29"/>
    <mergeCell ref="A42:E42"/>
    <mergeCell ref="A1:E1"/>
    <mergeCell ref="A5:E5"/>
    <mergeCell ref="A7:E7"/>
    <mergeCell ref="C10:D10"/>
    <mergeCell ref="B11:C11"/>
    <mergeCell ref="A14:E14"/>
    <mergeCell ref="A23:E23"/>
  </mergeCells>
  <hyperlinks>
    <hyperlink r:id="rId1" ref="A34"/>
    <hyperlink r:id="rId2" ref="A36"/>
    <hyperlink r:id="rId3" ref="A37"/>
  </hyperlinks>
  <printOptions horizontalCentered="1" verticalCentered="1"/>
  <pageMargins bottom="0.75" footer="0.0" header="0.0" left="0.7" right="0.7" top="0.75"/>
  <pageSetup paperSize="9" orientation="portrait"/>
  <headerFooter>
    <oddFooter>&amp;L&amp;T &amp;D&amp;Cerstellt und designed von Tim Uhrhammer</oddFooter>
  </headerFooter>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fitToPage="1"/>
  </sheetPr>
  <sheetViews>
    <sheetView workbookViewId="0"/>
  </sheetViews>
  <sheetFormatPr customHeight="1" defaultColWidth="14.43" defaultRowHeight="15.0"/>
  <cols>
    <col customWidth="1" min="1" max="1" width="113.86"/>
    <col customWidth="1" min="2" max="26" width="11.57"/>
  </cols>
  <sheetData>
    <row r="1" ht="66.0" customHeight="1">
      <c r="A1" s="65" t="s">
        <v>20</v>
      </c>
    </row>
    <row r="2" ht="57.0" customHeight="1">
      <c r="A2" s="65" t="s">
        <v>21</v>
      </c>
      <c r="B2" s="66"/>
    </row>
    <row r="3" ht="44.25" customHeight="1">
      <c r="A3" s="65" t="s">
        <v>22</v>
      </c>
      <c r="B3" s="67"/>
    </row>
    <row r="4" ht="20.25" customHeight="1">
      <c r="A4" s="68" t="s">
        <v>23</v>
      </c>
      <c r="B4" s="67"/>
    </row>
    <row r="5" ht="20.25" customHeight="1">
      <c r="A5" s="68" t="s">
        <v>24</v>
      </c>
      <c r="B5" s="67"/>
    </row>
    <row r="6" ht="18.0" customHeight="1">
      <c r="A6" s="68" t="s">
        <v>25</v>
      </c>
      <c r="B6" s="67"/>
    </row>
    <row r="7" ht="22.5" customHeight="1">
      <c r="A7" s="68" t="s">
        <v>26</v>
      </c>
      <c r="B7" s="67"/>
    </row>
    <row r="8" ht="123.0" customHeight="1">
      <c r="A8" s="65" t="s">
        <v>27</v>
      </c>
      <c r="B8" s="67"/>
    </row>
    <row r="9" ht="27.0" customHeight="1">
      <c r="A9" s="68" t="s">
        <v>28</v>
      </c>
      <c r="B9" s="67"/>
    </row>
    <row r="10" ht="103.5" customHeight="1">
      <c r="A10" s="65" t="s">
        <v>29</v>
      </c>
      <c r="B10" s="67"/>
    </row>
    <row r="11" ht="100.5" customHeight="1">
      <c r="A11" s="65" t="s">
        <v>30</v>
      </c>
    </row>
    <row r="12" ht="126.0" customHeight="1">
      <c r="A12" s="65" t="s">
        <v>31</v>
      </c>
    </row>
    <row r="13" ht="114.0" customHeight="1">
      <c r="A13" s="65" t="s">
        <v>32</v>
      </c>
    </row>
    <row r="14" ht="60.0" customHeight="1">
      <c r="A14" s="65" t="s">
        <v>33</v>
      </c>
    </row>
    <row r="15" ht="90.0" customHeight="1">
      <c r="A15" s="65" t="s">
        <v>34</v>
      </c>
    </row>
    <row r="16" ht="78.75" customHeight="1">
      <c r="A16" s="65" t="s">
        <v>35</v>
      </c>
    </row>
    <row r="17" ht="70.5" customHeight="1">
      <c r="A17" s="68" t="s">
        <v>36</v>
      </c>
    </row>
    <row r="18" ht="37.5" customHeight="1">
      <c r="A18" s="68" t="s">
        <v>37</v>
      </c>
    </row>
    <row r="19">
      <c r="A19" s="68" t="s">
        <v>38</v>
      </c>
    </row>
    <row r="20" ht="24.0" customHeight="1">
      <c r="A20" s="69" t="s">
        <v>39</v>
      </c>
    </row>
    <row r="21" ht="21.0" customHeight="1">
      <c r="A21" s="69" t="s">
        <v>40</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20"/>
    <hyperlink r:id="rId2" location="12783" ref="A21"/>
  </hyperlinks>
  <printOptions/>
  <pageMargins bottom="0.7874015748031497" footer="0.0" header="0.0" left="0.7086614173228347" right="0.7086614173228347" top="0.7874015748031497"/>
  <pageSetup paperSize="9" orientation="portrait"/>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pageSetUpPr fitToPage="1"/>
  </sheetPr>
  <sheetViews>
    <sheetView workbookViewId="0"/>
  </sheetViews>
  <sheetFormatPr customHeight="1" defaultColWidth="14.43" defaultRowHeight="15.0"/>
  <cols>
    <col customWidth="1" min="1" max="1" width="23.14"/>
    <col customWidth="1" min="2" max="2" width="11.43"/>
    <col customWidth="1" min="3" max="3" width="26.14"/>
    <col customWidth="1" min="4" max="4" width="29.43"/>
    <col customWidth="1" min="5" max="5" width="26.71"/>
    <col customWidth="1" min="6" max="6" width="2.0"/>
    <col customWidth="1" min="7" max="26" width="11.57"/>
  </cols>
  <sheetData>
    <row r="1" ht="12.75" customHeight="1">
      <c r="A1" s="1" t="s">
        <v>41</v>
      </c>
      <c r="B1" s="2"/>
      <c r="C1" s="2"/>
      <c r="D1" s="2"/>
      <c r="E1" s="3"/>
      <c r="F1" s="4"/>
      <c r="G1" s="4"/>
      <c r="H1" s="4"/>
      <c r="I1" s="4"/>
      <c r="J1" s="4"/>
      <c r="K1" s="4"/>
      <c r="L1" s="4"/>
      <c r="M1" s="4"/>
      <c r="N1" s="4"/>
      <c r="O1" s="4"/>
      <c r="P1" s="4"/>
      <c r="Q1" s="4"/>
      <c r="R1" s="4"/>
      <c r="S1" s="4"/>
      <c r="T1" s="4"/>
      <c r="U1" s="4"/>
      <c r="V1" s="4"/>
      <c r="W1" s="4"/>
      <c r="X1" s="4"/>
      <c r="Y1" s="4"/>
      <c r="Z1" s="4"/>
    </row>
    <row r="2" ht="12.75" customHeight="1">
      <c r="A2" s="5"/>
      <c r="B2" s="4"/>
      <c r="C2" s="4"/>
      <c r="D2" s="4"/>
      <c r="E2" s="6"/>
      <c r="F2" s="4"/>
      <c r="G2" s="4"/>
      <c r="H2" s="4"/>
      <c r="I2" s="4"/>
      <c r="J2" s="4"/>
      <c r="K2" s="4"/>
      <c r="L2" s="4"/>
      <c r="M2" s="4"/>
      <c r="N2" s="4"/>
      <c r="O2" s="4"/>
      <c r="P2" s="4"/>
      <c r="Q2" s="4"/>
      <c r="R2" s="4"/>
      <c r="S2" s="4"/>
      <c r="T2" s="4"/>
      <c r="U2" s="4"/>
      <c r="V2" s="4"/>
      <c r="W2" s="4"/>
      <c r="X2" s="4"/>
      <c r="Y2" s="4"/>
      <c r="Z2" s="4"/>
    </row>
    <row r="3" ht="12.75" customHeight="1">
      <c r="A3" s="5" t="s">
        <v>42</v>
      </c>
      <c r="B3" s="4"/>
      <c r="C3" s="4"/>
      <c r="D3" s="4"/>
      <c r="E3" s="6"/>
      <c r="F3" s="4"/>
      <c r="G3" s="4"/>
      <c r="H3" s="4"/>
      <c r="I3" s="4"/>
      <c r="J3" s="4"/>
      <c r="K3" s="4"/>
      <c r="L3" s="4"/>
      <c r="M3" s="4"/>
      <c r="N3" s="4"/>
      <c r="O3" s="4"/>
      <c r="P3" s="4"/>
      <c r="Q3" s="4"/>
      <c r="R3" s="4"/>
      <c r="S3" s="4"/>
      <c r="T3" s="4"/>
      <c r="U3" s="4"/>
      <c r="V3" s="4"/>
      <c r="W3" s="4"/>
      <c r="X3" s="4"/>
      <c r="Y3" s="4"/>
      <c r="Z3" s="4"/>
    </row>
    <row r="4" ht="12.75" customHeight="1">
      <c r="A4" s="5"/>
      <c r="B4" s="4"/>
      <c r="C4" s="4"/>
      <c r="D4" s="4"/>
      <c r="E4" s="6"/>
      <c r="F4" s="4"/>
      <c r="G4" s="4"/>
      <c r="H4" s="4"/>
      <c r="I4" s="4"/>
      <c r="J4" s="4"/>
      <c r="K4" s="4"/>
      <c r="L4" s="4"/>
      <c r="M4" s="4"/>
      <c r="N4" s="4"/>
      <c r="O4" s="4"/>
      <c r="P4" s="4"/>
      <c r="Q4" s="4"/>
      <c r="R4" s="4"/>
      <c r="S4" s="4"/>
      <c r="T4" s="4"/>
      <c r="U4" s="4"/>
      <c r="V4" s="4"/>
      <c r="W4" s="4"/>
      <c r="X4" s="4"/>
      <c r="Y4" s="4"/>
      <c r="Z4" s="4"/>
    </row>
    <row r="5" ht="30.0" customHeight="1">
      <c r="A5" s="8" t="s">
        <v>43</v>
      </c>
      <c r="E5" s="9"/>
      <c r="F5" s="4"/>
      <c r="G5" s="4"/>
      <c r="H5" s="4"/>
      <c r="I5" s="4"/>
      <c r="J5" s="4"/>
      <c r="K5" s="4"/>
      <c r="L5" s="4"/>
      <c r="M5" s="4"/>
      <c r="N5" s="4"/>
      <c r="O5" s="4"/>
      <c r="P5" s="4"/>
      <c r="Q5" s="4"/>
      <c r="R5" s="4"/>
      <c r="S5" s="4"/>
      <c r="T5" s="4"/>
      <c r="U5" s="4"/>
      <c r="V5" s="4"/>
      <c r="W5" s="4"/>
      <c r="X5" s="4"/>
      <c r="Y5" s="4"/>
      <c r="Z5" s="4"/>
    </row>
    <row r="6" ht="12.75" customHeight="1">
      <c r="A6" s="5"/>
      <c r="B6" s="4"/>
      <c r="C6" s="4"/>
      <c r="D6" s="4"/>
      <c r="E6" s="6"/>
      <c r="F6" s="4"/>
      <c r="G6" s="4"/>
      <c r="H6" s="4"/>
      <c r="I6" s="4"/>
      <c r="J6" s="4"/>
      <c r="K6" s="4"/>
      <c r="L6" s="4"/>
      <c r="M6" s="4"/>
      <c r="N6" s="4"/>
      <c r="O6" s="4"/>
      <c r="P6" s="4"/>
      <c r="Q6" s="4"/>
      <c r="R6" s="4"/>
      <c r="S6" s="4"/>
      <c r="T6" s="4"/>
      <c r="U6" s="4"/>
      <c r="V6" s="4"/>
      <c r="W6" s="4"/>
      <c r="X6" s="4"/>
      <c r="Y6" s="4"/>
      <c r="Z6" s="4"/>
    </row>
    <row r="7" ht="29.25" customHeight="1">
      <c r="A7" s="8" t="s">
        <v>44</v>
      </c>
      <c r="E7" s="9"/>
      <c r="F7" s="4"/>
      <c r="G7" s="4"/>
      <c r="H7" s="4"/>
      <c r="I7" s="4"/>
      <c r="J7" s="4"/>
      <c r="K7" s="4"/>
      <c r="L7" s="4"/>
      <c r="M7" s="4"/>
      <c r="N7" s="4"/>
      <c r="O7" s="4"/>
      <c r="P7" s="4"/>
      <c r="Q7" s="4"/>
      <c r="R7" s="4"/>
      <c r="S7" s="4"/>
      <c r="T7" s="4"/>
      <c r="U7" s="4"/>
      <c r="V7" s="4"/>
      <c r="W7" s="4"/>
      <c r="X7" s="4"/>
      <c r="Y7" s="4"/>
      <c r="Z7" s="4"/>
    </row>
    <row r="8" ht="12.75" customHeight="1">
      <c r="A8" s="5"/>
      <c r="B8" s="4"/>
      <c r="C8" s="4"/>
      <c r="D8" s="4"/>
      <c r="E8" s="6"/>
      <c r="F8" s="4"/>
      <c r="G8" s="4"/>
      <c r="H8" s="4"/>
      <c r="I8" s="4"/>
      <c r="J8" s="4"/>
      <c r="K8" s="4"/>
      <c r="L8" s="4"/>
      <c r="M8" s="4"/>
      <c r="N8" s="4"/>
      <c r="O8" s="4"/>
      <c r="P8" s="4"/>
      <c r="Q8" s="4"/>
      <c r="R8" s="4"/>
      <c r="S8" s="4"/>
      <c r="T8" s="4"/>
      <c r="U8" s="4"/>
      <c r="V8" s="4"/>
      <c r="W8" s="4"/>
      <c r="X8" s="4"/>
      <c r="Y8" s="4"/>
      <c r="Z8" s="4"/>
    </row>
    <row r="9" ht="12.75" customHeight="1">
      <c r="A9" s="10"/>
      <c r="B9" s="11"/>
      <c r="C9" s="11"/>
      <c r="D9" s="11"/>
      <c r="E9" s="12"/>
      <c r="F9" s="4"/>
      <c r="G9" s="4"/>
      <c r="H9" s="4"/>
      <c r="I9" s="4"/>
      <c r="J9" s="4"/>
      <c r="K9" s="4"/>
      <c r="L9" s="4"/>
      <c r="M9" s="4"/>
      <c r="N9" s="4"/>
      <c r="O9" s="4"/>
      <c r="P9" s="4"/>
      <c r="Q9" s="4"/>
      <c r="R9" s="4"/>
      <c r="S9" s="4"/>
      <c r="T9" s="4"/>
      <c r="U9" s="4"/>
      <c r="V9" s="4"/>
      <c r="W9" s="4"/>
      <c r="X9" s="4"/>
      <c r="Y9" s="4"/>
      <c r="Z9" s="4"/>
    </row>
    <row r="10" ht="12.75" customHeight="1">
      <c r="A10" s="5"/>
      <c r="B10" s="4"/>
      <c r="C10" s="13"/>
      <c r="E10" s="14"/>
      <c r="F10" s="4"/>
      <c r="G10" s="4"/>
      <c r="H10" s="4"/>
      <c r="I10" s="4"/>
      <c r="J10" s="4"/>
      <c r="K10" s="4"/>
      <c r="L10" s="4"/>
      <c r="M10" s="4"/>
      <c r="N10" s="4"/>
      <c r="O10" s="4"/>
      <c r="P10" s="4"/>
      <c r="Q10" s="4"/>
      <c r="R10" s="4"/>
      <c r="S10" s="4"/>
      <c r="T10" s="4"/>
      <c r="U10" s="4"/>
      <c r="V10" s="4"/>
      <c r="W10" s="4"/>
      <c r="X10" s="4"/>
      <c r="Y10" s="4"/>
      <c r="Z10" s="4"/>
    </row>
    <row r="11" ht="12.75" customHeight="1">
      <c r="A11" s="5"/>
      <c r="B11" s="15" t="s">
        <v>45</v>
      </c>
      <c r="C11" s="70"/>
      <c r="D11" s="17">
        <v>150.0</v>
      </c>
      <c r="E11" s="14"/>
      <c r="F11" s="4"/>
      <c r="G11" s="4"/>
      <c r="H11" s="4"/>
      <c r="I11" s="4"/>
      <c r="J11" s="4"/>
      <c r="K11" s="4"/>
      <c r="L11" s="4"/>
      <c r="M11" s="4"/>
      <c r="N11" s="4"/>
      <c r="O11" s="4"/>
      <c r="P11" s="4"/>
      <c r="Q11" s="4"/>
      <c r="R11" s="4"/>
      <c r="S11" s="4"/>
      <c r="T11" s="4"/>
      <c r="U11" s="4"/>
      <c r="V11" s="4"/>
      <c r="W11" s="4"/>
      <c r="X11" s="4"/>
      <c r="Y11" s="4"/>
      <c r="Z11" s="4"/>
    </row>
    <row r="12" ht="12.75" customHeight="1">
      <c r="A12" s="18"/>
      <c r="B12" s="19"/>
      <c r="C12" s="19"/>
      <c r="D12" s="19"/>
      <c r="E12" s="20"/>
      <c r="F12" s="4"/>
      <c r="G12" s="4"/>
      <c r="H12" s="4"/>
      <c r="I12" s="4"/>
      <c r="J12" s="4"/>
      <c r="K12" s="4"/>
      <c r="L12" s="4"/>
      <c r="M12" s="4"/>
      <c r="N12" s="4"/>
      <c r="O12" s="4"/>
      <c r="P12" s="4"/>
      <c r="Q12" s="4"/>
      <c r="R12" s="4"/>
      <c r="S12" s="4"/>
      <c r="T12" s="4"/>
      <c r="U12" s="4"/>
      <c r="V12" s="4"/>
      <c r="W12" s="4"/>
      <c r="X12" s="4"/>
      <c r="Y12" s="4"/>
      <c r="Z12" s="4"/>
    </row>
    <row r="13" ht="12.75" customHeight="1">
      <c r="A13" s="21"/>
      <c r="B13" s="22"/>
      <c r="C13" s="22"/>
      <c r="D13" s="22"/>
      <c r="E13" s="6"/>
      <c r="F13" s="4"/>
      <c r="G13" s="4"/>
      <c r="H13" s="4"/>
      <c r="I13" s="4"/>
      <c r="J13" s="4"/>
      <c r="K13" s="4"/>
      <c r="L13" s="4"/>
      <c r="M13" s="4"/>
      <c r="N13" s="4"/>
      <c r="O13" s="4"/>
      <c r="P13" s="4"/>
      <c r="Q13" s="4"/>
      <c r="R13" s="4"/>
      <c r="S13" s="4"/>
      <c r="T13" s="4"/>
      <c r="U13" s="4"/>
      <c r="V13" s="4"/>
      <c r="W13" s="4"/>
      <c r="X13" s="4"/>
      <c r="Y13" s="4"/>
      <c r="Z13" s="4"/>
    </row>
    <row r="14" ht="12.75" customHeight="1">
      <c r="A14" s="23" t="s">
        <v>46</v>
      </c>
      <c r="B14" s="24"/>
      <c r="C14" s="24"/>
      <c r="D14" s="24"/>
      <c r="E14" s="25"/>
      <c r="F14" s="4"/>
      <c r="G14" s="4"/>
      <c r="H14" s="4"/>
      <c r="I14" s="4"/>
      <c r="J14" s="4"/>
      <c r="K14" s="4"/>
      <c r="L14" s="4"/>
      <c r="M14" s="4"/>
      <c r="N14" s="4"/>
      <c r="O14" s="4"/>
      <c r="P14" s="4"/>
      <c r="Q14" s="4"/>
      <c r="R14" s="4"/>
      <c r="S14" s="4"/>
      <c r="T14" s="4"/>
      <c r="U14" s="4"/>
      <c r="V14" s="4"/>
      <c r="W14" s="4"/>
      <c r="X14" s="4"/>
      <c r="Y14" s="4"/>
      <c r="Z14" s="4"/>
    </row>
    <row r="15" ht="12.75" customHeight="1">
      <c r="A15" s="26"/>
      <c r="B15" s="22"/>
      <c r="C15" s="22"/>
      <c r="D15" s="22"/>
      <c r="E15" s="6"/>
      <c r="F15" s="4"/>
      <c r="G15" s="4"/>
      <c r="H15" s="4"/>
      <c r="I15" s="4"/>
      <c r="J15" s="4"/>
      <c r="K15" s="4"/>
      <c r="L15" s="4"/>
      <c r="M15" s="4"/>
      <c r="N15" s="4"/>
      <c r="O15" s="4"/>
      <c r="P15" s="4"/>
      <c r="Q15" s="4"/>
      <c r="R15" s="4"/>
      <c r="S15" s="4"/>
      <c r="T15" s="4"/>
      <c r="U15" s="4"/>
      <c r="V15" s="4"/>
      <c r="W15" s="4"/>
      <c r="X15" s="4"/>
      <c r="Y15" s="4"/>
      <c r="Z15" s="4"/>
    </row>
    <row r="16" ht="12.75" customHeight="1">
      <c r="A16" s="27" t="s">
        <v>47</v>
      </c>
      <c r="B16" s="28" t="s">
        <v>7</v>
      </c>
      <c r="C16" s="28" t="s">
        <v>48</v>
      </c>
      <c r="D16" s="28" t="s">
        <v>49</v>
      </c>
      <c r="E16" s="29" t="s">
        <v>50</v>
      </c>
      <c r="F16" s="30"/>
      <c r="G16" s="30"/>
      <c r="H16" s="30"/>
      <c r="I16" s="30"/>
      <c r="J16" s="30"/>
      <c r="K16" s="30"/>
      <c r="L16" s="30"/>
      <c r="M16" s="30"/>
      <c r="N16" s="30"/>
      <c r="O16" s="30"/>
      <c r="P16" s="30"/>
      <c r="Q16" s="30"/>
      <c r="R16" s="30"/>
      <c r="S16" s="30"/>
      <c r="T16" s="30"/>
      <c r="U16" s="30"/>
      <c r="V16" s="30"/>
      <c r="W16" s="30"/>
      <c r="X16" s="30"/>
      <c r="Y16" s="30"/>
      <c r="Z16" s="30"/>
    </row>
    <row r="17" ht="12.75" customHeight="1">
      <c r="A17" s="31">
        <v>1.0</v>
      </c>
      <c r="B17" s="32">
        <v>1.0</v>
      </c>
      <c r="C17" s="33">
        <f>23463/1000</f>
        <v>23.463</v>
      </c>
      <c r="D17" s="32">
        <f>D11</f>
        <v>150</v>
      </c>
      <c r="E17" s="34">
        <f t="shared" ref="E17:E20" si="1">D17*C17</f>
        <v>3519.45</v>
      </c>
      <c r="F17" s="4"/>
      <c r="G17" s="4"/>
      <c r="H17" s="4"/>
      <c r="I17" s="4"/>
      <c r="J17" s="4"/>
      <c r="K17" s="4"/>
      <c r="L17" s="4"/>
      <c r="M17" s="4"/>
      <c r="N17" s="4"/>
      <c r="O17" s="4"/>
      <c r="P17" s="4"/>
      <c r="Q17" s="4"/>
      <c r="R17" s="4"/>
      <c r="S17" s="4"/>
      <c r="T17" s="4"/>
      <c r="U17" s="4"/>
      <c r="V17" s="4"/>
      <c r="W17" s="4"/>
      <c r="X17" s="4"/>
      <c r="Y17" s="4"/>
      <c r="Z17" s="4"/>
    </row>
    <row r="18" ht="12.75" customHeight="1">
      <c r="A18" s="35">
        <v>2.0</v>
      </c>
      <c r="B18" s="36">
        <v>1.0</v>
      </c>
      <c r="C18" s="37">
        <f>C17/2</f>
        <v>11.7315</v>
      </c>
      <c r="D18" s="36">
        <f>D11</f>
        <v>150</v>
      </c>
      <c r="E18" s="38">
        <f t="shared" si="1"/>
        <v>1759.725</v>
      </c>
      <c r="F18" s="4"/>
      <c r="G18" s="4"/>
      <c r="H18" s="4"/>
      <c r="I18" s="4"/>
      <c r="J18" s="4"/>
      <c r="K18" s="4"/>
      <c r="L18" s="4"/>
      <c r="M18" s="4"/>
      <c r="N18" s="4"/>
      <c r="O18" s="4"/>
      <c r="P18" s="4"/>
      <c r="Q18" s="4"/>
      <c r="R18" s="4"/>
      <c r="S18" s="4"/>
      <c r="T18" s="4"/>
      <c r="U18" s="4"/>
      <c r="V18" s="4"/>
      <c r="W18" s="4"/>
      <c r="X18" s="4"/>
      <c r="Y18" s="4"/>
      <c r="Z18" s="4"/>
    </row>
    <row r="19" ht="12.75" customHeight="1">
      <c r="A19" s="35">
        <v>3.0</v>
      </c>
      <c r="B19" s="36">
        <v>1.0</v>
      </c>
      <c r="C19" s="37">
        <f>C17/3</f>
        <v>7.821</v>
      </c>
      <c r="D19" s="36">
        <f>D11</f>
        <v>150</v>
      </c>
      <c r="E19" s="38">
        <f t="shared" si="1"/>
        <v>1173.15</v>
      </c>
      <c r="F19" s="4"/>
      <c r="G19" s="4"/>
      <c r="H19" s="4"/>
      <c r="I19" s="39"/>
      <c r="J19" s="4"/>
      <c r="K19" s="4"/>
      <c r="L19" s="4"/>
      <c r="M19" s="4"/>
      <c r="N19" s="4"/>
      <c r="O19" s="4"/>
      <c r="P19" s="4"/>
      <c r="Q19" s="4"/>
      <c r="R19" s="4"/>
      <c r="S19" s="4"/>
      <c r="T19" s="4"/>
      <c r="U19" s="4"/>
      <c r="V19" s="4"/>
      <c r="W19" s="4"/>
      <c r="X19" s="4"/>
      <c r="Y19" s="4"/>
      <c r="Z19" s="4"/>
    </row>
    <row r="20" ht="12.75" customHeight="1">
      <c r="A20" s="40">
        <v>4.0</v>
      </c>
      <c r="B20" s="41">
        <v>1.0</v>
      </c>
      <c r="C20" s="42">
        <f>C17/4</f>
        <v>5.86575</v>
      </c>
      <c r="D20" s="41">
        <f>D11</f>
        <v>150</v>
      </c>
      <c r="E20" s="43">
        <f t="shared" si="1"/>
        <v>879.8625</v>
      </c>
      <c r="F20" s="4"/>
      <c r="G20" s="4"/>
      <c r="H20" s="4"/>
      <c r="I20" s="4"/>
      <c r="J20" s="4"/>
      <c r="K20" s="4"/>
      <c r="L20" s="4"/>
      <c r="M20" s="4"/>
      <c r="N20" s="4"/>
      <c r="O20" s="4"/>
      <c r="P20" s="4"/>
      <c r="Q20" s="4"/>
      <c r="R20" s="4"/>
      <c r="S20" s="4"/>
      <c r="T20" s="4"/>
      <c r="U20" s="4"/>
      <c r="V20" s="4"/>
      <c r="W20" s="4"/>
      <c r="X20" s="4"/>
      <c r="Y20" s="4"/>
      <c r="Z20" s="4"/>
    </row>
    <row r="21" ht="12.75" customHeight="1">
      <c r="A21" s="5"/>
      <c r="B21" s="4"/>
      <c r="C21" s="4"/>
      <c r="D21" s="44"/>
      <c r="E21" s="6"/>
      <c r="F21" s="4"/>
      <c r="G21" s="4"/>
      <c r="H21" s="4"/>
      <c r="I21" s="4"/>
      <c r="J21" s="4"/>
      <c r="K21" s="4"/>
      <c r="L21" s="4"/>
      <c r="M21" s="4"/>
      <c r="N21" s="4"/>
      <c r="O21" s="4"/>
      <c r="P21" s="4"/>
      <c r="Q21" s="4"/>
      <c r="R21" s="4"/>
      <c r="S21" s="4"/>
      <c r="T21" s="4"/>
      <c r="U21" s="4"/>
      <c r="V21" s="4"/>
      <c r="W21" s="4"/>
      <c r="X21" s="4"/>
      <c r="Y21" s="4"/>
      <c r="Z21" s="4"/>
    </row>
    <row r="22" ht="12.75" customHeight="1">
      <c r="A22" s="45"/>
      <c r="B22" s="46"/>
      <c r="C22" s="46"/>
      <c r="D22" s="46"/>
      <c r="E22" s="20"/>
      <c r="F22" s="4"/>
      <c r="G22" s="4"/>
      <c r="H22" s="4"/>
      <c r="I22" s="4"/>
      <c r="J22" s="4"/>
      <c r="K22" s="4"/>
      <c r="L22" s="4"/>
      <c r="M22" s="4"/>
      <c r="N22" s="4"/>
      <c r="O22" s="4"/>
      <c r="P22" s="4"/>
      <c r="Q22" s="4"/>
      <c r="R22" s="4"/>
      <c r="S22" s="4"/>
      <c r="T22" s="4"/>
      <c r="U22" s="4"/>
      <c r="V22" s="4"/>
      <c r="W22" s="4"/>
      <c r="X22" s="4"/>
      <c r="Y22" s="4"/>
      <c r="Z22" s="4"/>
    </row>
    <row r="23" ht="12.75" customHeight="1">
      <c r="A23" s="47" t="s">
        <v>51</v>
      </c>
      <c r="B23" s="48"/>
      <c r="C23" s="48"/>
      <c r="D23" s="48"/>
      <c r="E23" s="49"/>
      <c r="F23" s="4"/>
      <c r="G23" s="4"/>
      <c r="H23" s="4"/>
      <c r="I23" s="4"/>
      <c r="J23" s="4"/>
      <c r="K23" s="4"/>
      <c r="L23" s="4"/>
      <c r="M23" s="4"/>
      <c r="N23" s="4"/>
      <c r="O23" s="4"/>
      <c r="P23" s="4"/>
      <c r="Q23" s="4"/>
      <c r="R23" s="4"/>
      <c r="S23" s="4"/>
      <c r="T23" s="4"/>
      <c r="U23" s="4"/>
      <c r="V23" s="4"/>
      <c r="W23" s="4"/>
      <c r="X23" s="4"/>
      <c r="Y23" s="4"/>
      <c r="Z23" s="4"/>
    </row>
    <row r="24" ht="12.75" customHeight="1">
      <c r="A24" s="5"/>
      <c r="B24" s="4"/>
      <c r="C24" s="4"/>
      <c r="D24" s="4"/>
      <c r="E24" s="6"/>
      <c r="F24" s="4"/>
      <c r="G24" s="4"/>
      <c r="H24" s="4"/>
      <c r="I24" s="4"/>
      <c r="J24" s="4"/>
      <c r="K24" s="4"/>
      <c r="L24" s="4"/>
      <c r="M24" s="4"/>
      <c r="N24" s="4"/>
      <c r="O24" s="4"/>
      <c r="P24" s="4"/>
      <c r="Q24" s="4"/>
      <c r="R24" s="4"/>
      <c r="S24" s="4"/>
      <c r="T24" s="4"/>
      <c r="U24" s="4"/>
      <c r="V24" s="4"/>
      <c r="W24" s="4"/>
      <c r="X24" s="4"/>
      <c r="Y24" s="4"/>
      <c r="Z24" s="4"/>
    </row>
    <row r="25" ht="12.75" customHeight="1">
      <c r="A25" s="50" t="s">
        <v>52</v>
      </c>
      <c r="B25" s="28" t="s">
        <v>7</v>
      </c>
      <c r="C25" s="28" t="s">
        <v>48</v>
      </c>
      <c r="D25" s="28" t="s">
        <v>49</v>
      </c>
      <c r="E25" s="29" t="s">
        <v>50</v>
      </c>
      <c r="F25" s="30"/>
      <c r="G25" s="30"/>
      <c r="H25" s="30"/>
      <c r="I25" s="30"/>
      <c r="J25" s="30"/>
      <c r="K25" s="30"/>
      <c r="L25" s="30"/>
      <c r="M25" s="30"/>
      <c r="N25" s="30"/>
      <c r="O25" s="30"/>
      <c r="P25" s="30"/>
      <c r="Q25" s="30"/>
      <c r="R25" s="30"/>
      <c r="S25" s="30"/>
      <c r="T25" s="30"/>
      <c r="U25" s="30"/>
      <c r="V25" s="30"/>
      <c r="W25" s="30"/>
      <c r="X25" s="30"/>
      <c r="Y25" s="30"/>
      <c r="Z25" s="30"/>
    </row>
    <row r="26" ht="12.75" customHeight="1">
      <c r="A26" s="71"/>
      <c r="B26" s="52">
        <v>200.0</v>
      </c>
      <c r="C26" s="53">
        <f>23463/1000</f>
        <v>23.463</v>
      </c>
      <c r="D26" s="52">
        <f>D11</f>
        <v>150</v>
      </c>
      <c r="E26" s="54">
        <f>(A26*D26*C26)/100</f>
        <v>0</v>
      </c>
      <c r="F26" s="4"/>
      <c r="G26" s="4"/>
      <c r="H26" s="4"/>
      <c r="I26" s="4"/>
      <c r="J26" s="4"/>
      <c r="K26" s="4"/>
      <c r="L26" s="4"/>
      <c r="M26" s="4"/>
      <c r="N26" s="4"/>
      <c r="O26" s="4"/>
      <c r="P26" s="4"/>
      <c r="Q26" s="4"/>
      <c r="R26" s="4"/>
      <c r="S26" s="4"/>
      <c r="T26" s="4"/>
      <c r="U26" s="4"/>
      <c r="V26" s="4"/>
      <c r="W26" s="4"/>
      <c r="X26" s="4"/>
      <c r="Y26" s="4"/>
      <c r="Z26" s="4"/>
    </row>
    <row r="27" ht="12.75" customHeight="1">
      <c r="A27" s="10"/>
      <c r="B27" s="55"/>
      <c r="C27" s="55"/>
      <c r="D27" s="55"/>
      <c r="E27" s="12"/>
      <c r="F27" s="4"/>
      <c r="G27" s="4"/>
      <c r="H27" s="4"/>
      <c r="I27" s="4"/>
      <c r="J27" s="4"/>
      <c r="K27" s="4"/>
      <c r="L27" s="4"/>
      <c r="M27" s="4"/>
      <c r="N27" s="4"/>
      <c r="O27" s="4"/>
      <c r="P27" s="4"/>
      <c r="Q27" s="4"/>
      <c r="R27" s="4"/>
      <c r="S27" s="4"/>
      <c r="T27" s="4"/>
      <c r="U27" s="4"/>
      <c r="V27" s="4"/>
      <c r="W27" s="4"/>
      <c r="X27" s="4"/>
      <c r="Y27" s="4"/>
      <c r="Z27" s="4"/>
    </row>
    <row r="28" ht="12.75" customHeight="1">
      <c r="A28" s="72" t="s">
        <v>53</v>
      </c>
      <c r="E28" s="9"/>
      <c r="F28" s="4"/>
      <c r="G28" s="4"/>
      <c r="H28" s="4"/>
      <c r="I28" s="4"/>
      <c r="J28" s="4"/>
      <c r="K28" s="4"/>
      <c r="L28" s="4"/>
      <c r="M28" s="4"/>
      <c r="N28" s="4"/>
      <c r="O28" s="4"/>
      <c r="P28" s="4"/>
      <c r="Q28" s="4"/>
      <c r="R28" s="4"/>
      <c r="S28" s="4"/>
      <c r="T28" s="4"/>
      <c r="U28" s="4"/>
      <c r="V28" s="4"/>
      <c r="W28" s="4"/>
      <c r="X28" s="4"/>
      <c r="Y28" s="4"/>
      <c r="Z28" s="4"/>
    </row>
    <row r="29" ht="12.75" customHeight="1">
      <c r="A29" s="73"/>
      <c r="E29" s="9"/>
      <c r="F29" s="4"/>
      <c r="G29" s="4"/>
      <c r="H29" s="4"/>
      <c r="I29" s="4"/>
      <c r="J29" s="4"/>
      <c r="K29" s="4"/>
      <c r="L29" s="4"/>
      <c r="M29" s="4"/>
      <c r="N29" s="4"/>
      <c r="O29" s="4"/>
      <c r="P29" s="4"/>
      <c r="Q29" s="4"/>
      <c r="R29" s="4"/>
      <c r="S29" s="4"/>
      <c r="T29" s="4"/>
      <c r="U29" s="4"/>
      <c r="V29" s="4"/>
      <c r="W29" s="4"/>
      <c r="X29" s="4"/>
      <c r="Y29" s="4"/>
      <c r="Z29" s="4"/>
    </row>
    <row r="30" ht="12.75" customHeight="1">
      <c r="A30" s="5"/>
      <c r="B30" s="4"/>
      <c r="C30" s="4"/>
      <c r="D30" s="4"/>
      <c r="E30" s="6"/>
      <c r="F30" s="4"/>
      <c r="G30" s="4"/>
      <c r="H30" s="4"/>
      <c r="I30" s="4"/>
      <c r="J30" s="4"/>
      <c r="K30" s="4"/>
      <c r="L30" s="4"/>
      <c r="M30" s="4"/>
      <c r="N30" s="4"/>
      <c r="O30" s="4"/>
      <c r="P30" s="4"/>
      <c r="Q30" s="4"/>
      <c r="R30" s="4"/>
      <c r="S30" s="4"/>
      <c r="T30" s="4"/>
      <c r="U30" s="4"/>
      <c r="V30" s="4"/>
      <c r="W30" s="4"/>
      <c r="X30" s="4"/>
      <c r="Y30" s="4"/>
      <c r="Z30" s="4"/>
    </row>
    <row r="31" ht="12.75" customHeight="1">
      <c r="A31" s="45"/>
      <c r="B31" s="46"/>
      <c r="C31" s="46"/>
      <c r="D31" s="46"/>
      <c r="E31" s="20"/>
      <c r="F31" s="4"/>
      <c r="G31" s="4"/>
      <c r="H31" s="4"/>
      <c r="I31" s="4"/>
      <c r="J31" s="4"/>
      <c r="K31" s="4"/>
      <c r="L31" s="4"/>
      <c r="M31" s="4"/>
      <c r="N31" s="4"/>
      <c r="O31" s="4"/>
      <c r="P31" s="4"/>
      <c r="Q31" s="4"/>
      <c r="R31" s="4"/>
      <c r="S31" s="4"/>
      <c r="T31" s="4"/>
      <c r="U31" s="4"/>
      <c r="V31" s="4"/>
      <c r="W31" s="4"/>
      <c r="X31" s="4"/>
      <c r="Y31" s="4"/>
      <c r="Z31" s="4"/>
    </row>
    <row r="32" ht="12.75" customHeight="1">
      <c r="A32" s="57" t="s">
        <v>14</v>
      </c>
      <c r="B32" s="55"/>
      <c r="C32" s="55"/>
      <c r="D32" s="55"/>
      <c r="E32" s="12"/>
      <c r="F32" s="4"/>
      <c r="G32" s="4"/>
      <c r="H32" s="4"/>
      <c r="I32" s="4"/>
      <c r="J32" s="4"/>
      <c r="K32" s="4"/>
      <c r="L32" s="4"/>
      <c r="M32" s="4"/>
      <c r="N32" s="4"/>
      <c r="O32" s="4"/>
      <c r="P32" s="4"/>
      <c r="Q32" s="4"/>
      <c r="R32" s="4"/>
      <c r="S32" s="4"/>
      <c r="T32" s="4"/>
      <c r="U32" s="4"/>
      <c r="V32" s="4"/>
      <c r="W32" s="4"/>
      <c r="X32" s="4"/>
      <c r="Y32" s="4"/>
      <c r="Z32" s="4"/>
    </row>
    <row r="33" ht="12.75" customHeight="1">
      <c r="A33" s="5"/>
      <c r="B33" s="4"/>
      <c r="C33" s="4"/>
      <c r="D33" s="4"/>
      <c r="E33" s="6"/>
      <c r="F33" s="4"/>
      <c r="G33" s="4"/>
      <c r="H33" s="4"/>
      <c r="I33" s="4"/>
      <c r="J33" s="4"/>
      <c r="K33" s="4"/>
      <c r="L33" s="4"/>
      <c r="M33" s="4"/>
      <c r="N33" s="4"/>
      <c r="O33" s="4"/>
      <c r="P33" s="4"/>
      <c r="Q33" s="4"/>
      <c r="R33" s="4"/>
      <c r="S33" s="4"/>
      <c r="T33" s="4"/>
      <c r="U33" s="4"/>
      <c r="V33" s="4"/>
      <c r="W33" s="4"/>
      <c r="X33" s="4"/>
      <c r="Y33" s="4"/>
      <c r="Z33" s="4"/>
    </row>
    <row r="34" ht="12.75" customHeight="1">
      <c r="A34" s="58" t="s">
        <v>54</v>
      </c>
      <c r="B34" s="4"/>
      <c r="C34" s="4"/>
      <c r="D34" s="4"/>
      <c r="E34" s="6"/>
      <c r="F34" s="4"/>
      <c r="G34" s="4"/>
      <c r="H34" s="4"/>
      <c r="I34" s="4"/>
      <c r="J34" s="4"/>
      <c r="K34" s="4"/>
      <c r="L34" s="4"/>
      <c r="M34" s="4"/>
      <c r="N34" s="4"/>
      <c r="O34" s="4"/>
      <c r="P34" s="4"/>
      <c r="Q34" s="4"/>
      <c r="R34" s="4"/>
      <c r="S34" s="4"/>
      <c r="T34" s="4"/>
      <c r="U34" s="4"/>
      <c r="V34" s="4"/>
      <c r="W34" s="4"/>
      <c r="X34" s="4"/>
      <c r="Y34" s="4"/>
      <c r="Z34" s="4"/>
    </row>
    <row r="35" ht="12.75" customHeight="1">
      <c r="A35" s="5"/>
      <c r="B35" s="4"/>
      <c r="C35" s="4"/>
      <c r="D35" s="4"/>
      <c r="E35" s="6"/>
      <c r="F35" s="4"/>
      <c r="G35" s="4"/>
      <c r="H35" s="4"/>
      <c r="I35" s="4"/>
      <c r="J35" s="4"/>
      <c r="K35" s="4"/>
      <c r="L35" s="4"/>
      <c r="M35" s="4"/>
      <c r="N35" s="4"/>
      <c r="O35" s="4"/>
      <c r="P35" s="4"/>
      <c r="Q35" s="4"/>
      <c r="R35" s="4"/>
      <c r="S35" s="4"/>
      <c r="T35" s="4"/>
      <c r="U35" s="4"/>
      <c r="V35" s="4"/>
      <c r="W35" s="4"/>
      <c r="X35" s="4"/>
      <c r="Y35" s="4"/>
      <c r="Z35" s="4"/>
    </row>
    <row r="36" ht="12.75" customHeight="1">
      <c r="A36" s="58" t="s">
        <v>55</v>
      </c>
      <c r="B36" s="4"/>
      <c r="C36" s="4"/>
      <c r="D36" s="4"/>
      <c r="E36" s="6"/>
      <c r="F36" s="4"/>
      <c r="G36" s="4"/>
      <c r="H36" s="4"/>
      <c r="I36" s="4"/>
      <c r="J36" s="4"/>
      <c r="K36" s="4"/>
      <c r="L36" s="4"/>
      <c r="M36" s="4"/>
      <c r="N36" s="4"/>
      <c r="O36" s="4"/>
      <c r="P36" s="4"/>
      <c r="Q36" s="4"/>
      <c r="R36" s="4"/>
      <c r="S36" s="4"/>
      <c r="T36" s="4"/>
      <c r="U36" s="4"/>
      <c r="V36" s="4"/>
      <c r="W36" s="4"/>
      <c r="X36" s="4"/>
      <c r="Y36" s="4"/>
      <c r="Z36" s="4"/>
    </row>
    <row r="37" ht="12.75" customHeight="1">
      <c r="A37" s="59" t="s">
        <v>56</v>
      </c>
      <c r="B37" s="46"/>
      <c r="C37" s="46"/>
      <c r="D37" s="46"/>
      <c r="E37" s="20"/>
      <c r="F37" s="4"/>
      <c r="G37" s="4"/>
      <c r="H37" s="4"/>
      <c r="I37" s="4"/>
      <c r="J37" s="4"/>
      <c r="K37" s="4"/>
      <c r="L37" s="4"/>
      <c r="M37" s="4"/>
      <c r="N37" s="4"/>
      <c r="O37" s="4"/>
      <c r="P37" s="4"/>
      <c r="Q37" s="4"/>
      <c r="R37" s="4"/>
      <c r="S37" s="4"/>
      <c r="T37" s="4"/>
      <c r="U37" s="4"/>
      <c r="V37" s="4"/>
      <c r="W37" s="4"/>
      <c r="X37" s="4"/>
      <c r="Y37" s="4"/>
      <c r="Z37" s="4"/>
    </row>
    <row r="38" ht="12.75" customHeight="1">
      <c r="A38" s="5"/>
      <c r="B38" s="4"/>
      <c r="C38" s="4"/>
      <c r="D38" s="4"/>
      <c r="E38" s="6"/>
      <c r="F38" s="4"/>
      <c r="G38" s="4"/>
      <c r="H38" s="4"/>
      <c r="I38" s="4"/>
      <c r="J38" s="4"/>
      <c r="K38" s="4"/>
      <c r="L38" s="4"/>
      <c r="M38" s="4"/>
      <c r="N38" s="4"/>
      <c r="O38" s="4"/>
      <c r="P38" s="4"/>
      <c r="Q38" s="4"/>
      <c r="R38" s="4"/>
      <c r="S38" s="4"/>
      <c r="T38" s="4"/>
      <c r="U38" s="4"/>
      <c r="V38" s="4"/>
      <c r="W38" s="4"/>
      <c r="X38" s="4"/>
      <c r="Y38" s="4"/>
      <c r="Z38" s="4"/>
    </row>
    <row r="39" ht="12.75" customHeight="1">
      <c r="A39" s="5"/>
      <c r="B39" s="4"/>
      <c r="C39" s="4"/>
      <c r="D39" s="4"/>
      <c r="E39" s="6"/>
      <c r="F39" s="4"/>
      <c r="G39" s="4"/>
      <c r="H39" s="4"/>
      <c r="I39" s="4"/>
      <c r="J39" s="4"/>
      <c r="K39" s="4"/>
      <c r="L39" s="4"/>
      <c r="M39" s="4"/>
      <c r="N39" s="4"/>
      <c r="O39" s="4"/>
      <c r="P39" s="4"/>
      <c r="Q39" s="4"/>
      <c r="R39" s="4"/>
      <c r="S39" s="4"/>
      <c r="T39" s="4"/>
      <c r="U39" s="4"/>
      <c r="V39" s="4"/>
      <c r="W39" s="4"/>
      <c r="X39" s="4"/>
      <c r="Y39" s="4"/>
      <c r="Z39" s="4"/>
    </row>
    <row r="40" ht="12.75" customHeight="1">
      <c r="A40" s="5"/>
      <c r="B40" s="4"/>
      <c r="C40" s="4"/>
      <c r="D40" s="4"/>
      <c r="E40" s="6"/>
      <c r="F40" s="4"/>
      <c r="G40" s="4"/>
      <c r="H40" s="4"/>
      <c r="I40" s="4"/>
      <c r="J40" s="4"/>
      <c r="K40" s="4"/>
      <c r="L40" s="4"/>
      <c r="M40" s="4"/>
      <c r="N40" s="4"/>
      <c r="O40" s="4"/>
      <c r="P40" s="4"/>
      <c r="Q40" s="4"/>
      <c r="R40" s="4"/>
      <c r="S40" s="4"/>
      <c r="T40" s="4"/>
      <c r="U40" s="4"/>
      <c r="V40" s="4"/>
      <c r="W40" s="4"/>
      <c r="X40" s="4"/>
      <c r="Y40" s="4"/>
      <c r="Z40" s="4"/>
    </row>
    <row r="41" ht="12.75" customHeight="1">
      <c r="A41" s="5"/>
      <c r="B41" s="4"/>
      <c r="C41" s="4"/>
      <c r="D41" s="4"/>
      <c r="E41" s="6"/>
      <c r="F41" s="4"/>
      <c r="G41" s="4"/>
      <c r="H41" s="4"/>
      <c r="I41" s="4"/>
      <c r="J41" s="4"/>
      <c r="K41" s="4"/>
      <c r="L41" s="4"/>
      <c r="M41" s="4"/>
      <c r="N41" s="4"/>
      <c r="O41" s="4"/>
      <c r="P41" s="4"/>
      <c r="Q41" s="4"/>
      <c r="R41" s="4"/>
      <c r="S41" s="4"/>
      <c r="T41" s="4"/>
      <c r="U41" s="4"/>
      <c r="V41" s="4"/>
      <c r="W41" s="4"/>
      <c r="X41" s="4"/>
      <c r="Y41" s="4"/>
      <c r="Z41" s="4"/>
    </row>
    <row r="42" ht="12.75" customHeight="1">
      <c r="A42" s="60" t="s">
        <v>57</v>
      </c>
      <c r="B42" s="48"/>
      <c r="C42" s="48"/>
      <c r="D42" s="48"/>
      <c r="E42" s="49"/>
      <c r="F42" s="4"/>
      <c r="G42" s="4"/>
      <c r="H42" s="4"/>
      <c r="I42" s="4"/>
      <c r="J42" s="4"/>
      <c r="K42" s="4"/>
      <c r="L42" s="4"/>
      <c r="M42" s="4"/>
      <c r="N42" s="4"/>
      <c r="O42" s="4"/>
      <c r="P42" s="4"/>
      <c r="Q42" s="4"/>
      <c r="R42" s="4"/>
      <c r="S42" s="4"/>
      <c r="T42" s="4"/>
      <c r="U42" s="4"/>
      <c r="V42" s="4"/>
      <c r="W42" s="4"/>
      <c r="X42" s="4"/>
      <c r="Y42" s="4"/>
      <c r="Z42" s="4"/>
    </row>
    <row r="43" ht="12.75" customHeight="1">
      <c r="A43" s="5"/>
      <c r="B43" s="4"/>
      <c r="C43" s="4"/>
      <c r="D43" s="4"/>
      <c r="E43" s="6"/>
      <c r="F43" s="4"/>
      <c r="G43" s="4"/>
      <c r="H43" s="4"/>
      <c r="I43" s="4"/>
      <c r="J43" s="4"/>
      <c r="K43" s="4"/>
      <c r="L43" s="4"/>
      <c r="M43" s="4"/>
      <c r="N43" s="4"/>
      <c r="O43" s="4"/>
      <c r="P43" s="4"/>
      <c r="Q43" s="4"/>
      <c r="R43" s="4"/>
      <c r="S43" s="4"/>
      <c r="T43" s="4"/>
      <c r="U43" s="4"/>
      <c r="V43" s="4"/>
      <c r="W43" s="4"/>
      <c r="X43" s="4"/>
      <c r="Y43" s="4"/>
      <c r="Z43" s="4"/>
    </row>
    <row r="44" ht="12.75" customHeight="1">
      <c r="A44" s="5"/>
      <c r="B44" s="4"/>
      <c r="C44" s="4"/>
      <c r="D44" s="4"/>
      <c r="E44" s="6"/>
      <c r="F44" s="4"/>
      <c r="G44" s="4"/>
      <c r="H44" s="4"/>
      <c r="I44" s="4"/>
      <c r="J44" s="4"/>
      <c r="K44" s="4"/>
      <c r="L44" s="4"/>
      <c r="M44" s="4"/>
      <c r="N44" s="4"/>
      <c r="O44" s="4"/>
      <c r="P44" s="4"/>
      <c r="Q44" s="4"/>
      <c r="R44" s="4"/>
      <c r="S44" s="4"/>
      <c r="T44" s="4"/>
      <c r="U44" s="4"/>
      <c r="V44" s="4"/>
      <c r="W44" s="4"/>
      <c r="X44" s="4"/>
      <c r="Y44" s="4"/>
      <c r="Z44" s="4"/>
    </row>
    <row r="45" ht="12.75" customHeight="1">
      <c r="A45" s="61"/>
      <c r="B45" s="62"/>
      <c r="C45" s="63" t="s">
        <v>58</v>
      </c>
      <c r="D45" s="62"/>
      <c r="E45" s="64"/>
      <c r="F45" s="4"/>
      <c r="G45" s="4"/>
      <c r="H45" s="4"/>
      <c r="I45" s="4"/>
      <c r="J45" s="4"/>
      <c r="K45" s="4"/>
      <c r="L45" s="4"/>
      <c r="M45" s="4"/>
      <c r="N45" s="4"/>
      <c r="O45" s="4"/>
      <c r="P45" s="4"/>
      <c r="Q45" s="4"/>
      <c r="R45" s="4"/>
      <c r="S45" s="4"/>
      <c r="T45" s="4"/>
      <c r="U45" s="4"/>
      <c r="V45" s="4"/>
      <c r="W45" s="4"/>
      <c r="X45" s="4"/>
      <c r="Y45" s="4"/>
      <c r="Z45" s="4"/>
    </row>
    <row r="4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2.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2.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2.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2.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2.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8">
    <mergeCell ref="A1:E1"/>
    <mergeCell ref="A5:E5"/>
    <mergeCell ref="A7:E7"/>
    <mergeCell ref="C10:D10"/>
    <mergeCell ref="A14:E14"/>
    <mergeCell ref="A23:E23"/>
    <mergeCell ref="A28:E29"/>
    <mergeCell ref="A42:E42"/>
  </mergeCells>
  <hyperlinks>
    <hyperlink r:id="rId1" ref="A34"/>
    <hyperlink r:id="rId2" ref="A36"/>
    <hyperlink r:id="rId3" ref="A37"/>
  </hyperlinks>
  <printOptions/>
  <pageMargins bottom="0.787401575" footer="0.0" header="0.0" left="0.7" right="0.7" top="0.787401575"/>
  <pageSetup paperSize="9" orientation="portrait"/>
  <headerFooter>
    <oddFooter>&amp;L&amp;T &amp;D&amp;Ccreated and designed by Tim Uhrhammer</oddFooter>
  </headerFooter>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fitToPage="1"/>
  </sheetPr>
  <sheetViews>
    <sheetView workbookViewId="0"/>
  </sheetViews>
  <sheetFormatPr customHeight="1" defaultColWidth="14.43" defaultRowHeight="15.0"/>
  <cols>
    <col customWidth="1" min="1" max="1" width="113.86"/>
    <col customWidth="1" min="2" max="26" width="10.71"/>
  </cols>
  <sheetData>
    <row r="1" ht="51.75" customHeight="1">
      <c r="A1" s="65" t="s">
        <v>59</v>
      </c>
    </row>
    <row r="2" ht="45.0" customHeight="1">
      <c r="A2" s="68" t="s">
        <v>60</v>
      </c>
      <c r="B2" s="66"/>
    </row>
    <row r="3" ht="44.25" customHeight="1">
      <c r="A3" s="68" t="s">
        <v>61</v>
      </c>
      <c r="B3" s="67"/>
    </row>
    <row r="4" ht="20.25" customHeight="1">
      <c r="A4" s="68" t="s">
        <v>62</v>
      </c>
      <c r="B4" s="67"/>
    </row>
    <row r="5" ht="20.25" customHeight="1">
      <c r="A5" s="68" t="s">
        <v>63</v>
      </c>
      <c r="B5" s="67"/>
    </row>
    <row r="6" ht="18.0" customHeight="1">
      <c r="A6" s="68" t="s">
        <v>64</v>
      </c>
      <c r="B6" s="67"/>
    </row>
    <row r="7" ht="22.5" customHeight="1">
      <c r="A7" s="68" t="s">
        <v>65</v>
      </c>
      <c r="B7" s="67"/>
    </row>
    <row r="8" ht="134.25" customHeight="1">
      <c r="A8" s="65" t="s">
        <v>66</v>
      </c>
      <c r="B8" s="67"/>
    </row>
    <row r="9" ht="27.0" customHeight="1">
      <c r="A9" s="68" t="s">
        <v>67</v>
      </c>
      <c r="B9" s="67"/>
    </row>
    <row r="10" ht="87.0" customHeight="1">
      <c r="A10" s="65" t="s">
        <v>68</v>
      </c>
      <c r="B10" s="67"/>
    </row>
    <row r="11" ht="80.25" customHeight="1">
      <c r="A11" s="68" t="s">
        <v>69</v>
      </c>
    </row>
    <row r="12" ht="107.25" customHeight="1">
      <c r="A12" s="68" t="s">
        <v>70</v>
      </c>
    </row>
    <row r="13" ht="114.0" customHeight="1">
      <c r="A13" s="65" t="s">
        <v>71</v>
      </c>
    </row>
    <row r="14" ht="60.0" customHeight="1">
      <c r="A14" s="65" t="s">
        <v>72</v>
      </c>
    </row>
    <row r="15" ht="90.0" customHeight="1">
      <c r="A15" s="65" t="s">
        <v>73</v>
      </c>
    </row>
    <row r="16" ht="78.75" customHeight="1">
      <c r="A16" s="65" t="s">
        <v>74</v>
      </c>
    </row>
    <row r="17" ht="70.5" customHeight="1">
      <c r="A17" s="68" t="s">
        <v>75</v>
      </c>
    </row>
    <row r="18">
      <c r="A18" s="68" t="s">
        <v>76</v>
      </c>
    </row>
    <row r="19" ht="24.0" customHeight="1">
      <c r="A19" s="74" t="s">
        <v>77</v>
      </c>
    </row>
    <row r="20" ht="21.0" customHeight="1">
      <c r="A20" s="74" t="s">
        <v>78</v>
      </c>
    </row>
    <row r="21" ht="15.75" customHeight="1"/>
    <row r="22" ht="15.75" customHeight="1"/>
    <row r="23" ht="15.75" customHeight="1"/>
    <row r="24" ht="15.75" customHeight="1"/>
    <row r="25" ht="15.75" customHeight="1"/>
    <row r="26" ht="15.75" customHeight="1"/>
    <row r="27" ht="15.75" customHeight="1"/>
    <row r="28" ht="15.75" customHeight="1">
      <c r="B28" s="75" t="s">
        <v>79</v>
      </c>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19"/>
    <hyperlink r:id="rId2" location="12783" ref="A20"/>
  </hyperlinks>
  <printOptions/>
  <pageMargins bottom="0.787401575" footer="0.0" header="0.0" left="0.7" right="0.7" top="0.787401575"/>
  <pageSetup paperSize="9" orientation="portrait"/>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2023-12-19T13:34:26Z</dcterms:created>
  <dc:creator>Günther Bebenroth</dc:creator>
</cp:coreProperties>
</file>